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HOS\Desktop\BUREAU 2\foad paie 2020\PAIE N1 - renuméroté\4-PAIE N1 V3 Cotisations P1\Documents\"/>
    </mc:Choice>
  </mc:AlternateContent>
  <xr:revisionPtr revIDLastSave="0" documentId="13_ncr:1_{DBFC4D16-91A0-467F-913F-6E375E9C8D54}" xr6:coauthVersionLast="46" xr6:coauthVersionMax="46" xr10:uidLastSave="{00000000-0000-0000-0000-000000000000}"/>
  <bookViews>
    <workbookView xWindow="23880" yWindow="-120" windowWidth="25440" windowHeight="15390" xr2:uid="{00000000-000D-0000-FFFF-FFFF00000000}"/>
  </bookViews>
  <sheets>
    <sheet name="BULLETIN ENONCE" sheetId="7" r:id="rId1"/>
    <sheet name="BULLETIN CORRIGE" sheetId="8" r:id="rId2"/>
  </sheets>
  <definedNames>
    <definedName name="_Toc409093540" localSheetId="1">'BULLETIN CORRIGE'!$A$1</definedName>
    <definedName name="_Toc409093540" localSheetId="0">'BULLETIN ENONCE'!$A$1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8" l="1"/>
  <c r="F35" i="8"/>
  <c r="F34" i="8"/>
  <c r="F31" i="8"/>
  <c r="B16" i="8" s="1"/>
  <c r="D16" i="8" s="1"/>
  <c r="D31" i="8"/>
  <c r="F30" i="8"/>
  <c r="D30" i="8"/>
  <c r="F28" i="8"/>
  <c r="D28" i="8"/>
  <c r="F27" i="8"/>
  <c r="D27" i="8"/>
  <c r="F26" i="8"/>
  <c r="D26" i="8"/>
  <c r="F23" i="8"/>
  <c r="F22" i="8"/>
  <c r="D22" i="8"/>
  <c r="F19" i="8"/>
  <c r="F18" i="8"/>
  <c r="B17" i="8"/>
  <c r="D17" i="8" s="1"/>
  <c r="B15" i="8"/>
  <c r="D15" i="8" s="1"/>
  <c r="F14" i="8"/>
  <c r="F13" i="8"/>
  <c r="F12" i="8"/>
  <c r="F11" i="8"/>
  <c r="F10" i="8"/>
  <c r="F9" i="8"/>
  <c r="F8" i="8"/>
  <c r="D8" i="8"/>
  <c r="E7" i="8"/>
  <c r="F7" i="8" s="1"/>
  <c r="C7" i="8"/>
  <c r="D7" i="8" s="1"/>
  <c r="F6" i="8"/>
  <c r="D6" i="8"/>
  <c r="F36" i="7"/>
  <c r="F34" i="7"/>
  <c r="F35" i="7"/>
  <c r="F8" i="7"/>
  <c r="F9" i="7"/>
  <c r="F10" i="7"/>
  <c r="F11" i="7"/>
  <c r="F12" i="7"/>
  <c r="F13" i="7"/>
  <c r="F14" i="7"/>
  <c r="F18" i="7"/>
  <c r="F19" i="7"/>
  <c r="F22" i="7"/>
  <c r="F23" i="7"/>
  <c r="F26" i="7"/>
  <c r="F27" i="7"/>
  <c r="F28" i="7"/>
  <c r="F30" i="7"/>
  <c r="F31" i="7"/>
  <c r="B16" i="7" s="1"/>
  <c r="D16" i="7" s="1"/>
  <c r="F6" i="7"/>
  <c r="D8" i="7"/>
  <c r="D22" i="7"/>
  <c r="D26" i="7"/>
  <c r="D27" i="7"/>
  <c r="D28" i="7"/>
  <c r="D30" i="7"/>
  <c r="D31" i="7"/>
  <c r="D6" i="7"/>
  <c r="F7" i="7"/>
  <c r="D7" i="7"/>
  <c r="B17" i="7" l="1"/>
  <c r="D17" i="7" s="1"/>
  <c r="B15" i="7"/>
  <c r="D15" i="7" s="1"/>
</calcChain>
</file>

<file path=xl/sharedStrings.xml><?xml version="1.0" encoding="utf-8"?>
<sst xmlns="http://schemas.openxmlformats.org/spreadsheetml/2006/main" count="70" uniqueCount="34">
  <si>
    <t>Contribution de solidarité autonomie</t>
  </si>
  <si>
    <t>Accident du travail</t>
  </si>
  <si>
    <t>C.S.G. non déductible</t>
  </si>
  <si>
    <t>C.S.G. déductible</t>
  </si>
  <si>
    <t>CRDS non déductible</t>
  </si>
  <si>
    <t>RETRAITE COMPLEMENTAIRE</t>
  </si>
  <si>
    <t>Retenues sal</t>
  </si>
  <si>
    <t>Bases</t>
  </si>
  <si>
    <t>Cot patron.</t>
  </si>
  <si>
    <t>Salarial</t>
  </si>
  <si>
    <t>Patronal</t>
  </si>
  <si>
    <t>Mutuelle</t>
  </si>
  <si>
    <t>Chômage</t>
  </si>
  <si>
    <t xml:space="preserve">Taxes diverses </t>
  </si>
  <si>
    <t>Taxe d'apprentissage</t>
  </si>
  <si>
    <t>Contribution à la formation professionnelle continue</t>
  </si>
  <si>
    <t>Participation des employeurs à l'effort de construction</t>
  </si>
  <si>
    <t>Forfait social sur patronales de prevoyance et mut.</t>
  </si>
  <si>
    <t>URSSAF</t>
  </si>
  <si>
    <t>ETAT DE COTISATIONS</t>
  </si>
  <si>
    <t>Maladie</t>
  </si>
  <si>
    <t>Vieillesse</t>
  </si>
  <si>
    <t>Versement transport</t>
  </si>
  <si>
    <t>Allocations familiales</t>
  </si>
  <si>
    <t>Complément Allocations familiales</t>
  </si>
  <si>
    <t>Allocations logement FNAL</t>
  </si>
  <si>
    <t>Financement des organisat syndicales</t>
  </si>
  <si>
    <t>AGS</t>
  </si>
  <si>
    <t>Retraite</t>
  </si>
  <si>
    <t>Autres prévoyance</t>
  </si>
  <si>
    <t>Abattement sur Heures supplémentaires</t>
  </si>
  <si>
    <t>Contribution d'équilibre général sur tranche 1</t>
  </si>
  <si>
    <t>Contribution d'équilibre général sur tranche 2</t>
  </si>
  <si>
    <t>Réduction générale de cotisations patronales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</si>
</sst>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10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/>
    <xf numFmtId="8" fontId="11" fillId="0" borderId="0" xfId="0" applyNumberFormat="1" applyFont="1" applyAlignment="1">
      <alignment horizontal="justify" vertical="center"/>
    </xf>
    <xf numFmtId="10" fontId="6" fillId="2" borderId="1" xfId="0" applyNumberFormat="1" applyFont="1" applyFill="1" applyBorder="1" applyAlignment="1">
      <alignment horizontal="center" vertical="center"/>
    </xf>
    <xf numFmtId="8" fontId="8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8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/>
    </xf>
    <xf numFmtId="165" fontId="6" fillId="2" borderId="1" xfId="4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44" fontId="6" fillId="2" borderId="1" xfId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justify" vertical="center"/>
    </xf>
  </cellXfs>
  <cellStyles count="6">
    <cellStyle name="Euro" xfId="2" xr:uid="{00000000-0005-0000-0000-000000000000}"/>
    <cellStyle name="Milliers 2" xfId="5" xr:uid="{00000000-0005-0000-0000-000001000000}"/>
    <cellStyle name="Monétaire" xfId="1" builtinId="4"/>
    <cellStyle name="Monétaire 2" xfId="3" xr:uid="{00000000-0005-0000-0000-000003000000}"/>
    <cellStyle name="Normal" xfId="0" builtinId="0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126998</xdr:rowOff>
    </xdr:from>
    <xdr:to>
      <xdr:col>6</xdr:col>
      <xdr:colOff>10583</xdr:colOff>
      <xdr:row>1</xdr:row>
      <xdr:rowOff>1777999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38C09292-A748-4634-890C-3AB37631FB83}"/>
            </a:ext>
          </a:extLst>
        </xdr:cNvPr>
        <xdr:cNvSpPr txBox="1"/>
      </xdr:nvSpPr>
      <xdr:spPr>
        <a:xfrm>
          <a:off x="0" y="391581"/>
          <a:ext cx="8583083" cy="165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DONNEES DE BASE</a:t>
          </a:r>
          <a:r>
            <a:rPr lang="fr-FR" sz="1400" b="1" u="sng"/>
            <a:t> </a:t>
          </a:r>
        </a:p>
        <a:p>
          <a:endParaRPr lang="fr-FR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/>
            <a:t>Durée hebdomadaire de travail : 35 heures</a:t>
          </a:r>
        </a:p>
        <a:p>
          <a:r>
            <a:rPr lang="fr-FR" sz="1400" b="1"/>
            <a:t>Effectif : 39 salariés</a:t>
          </a:r>
        </a:p>
        <a:p>
          <a:endParaRPr lang="fr-FR" sz="1400" b="1"/>
        </a:p>
        <a:p>
          <a:r>
            <a:rPr lang="fr-FR" sz="1400" b="1">
              <a:solidFill>
                <a:srgbClr val="FF0000"/>
              </a:solidFill>
            </a:rPr>
            <a:t>OBJECTIF : VERIFIER L'ETAT DE COTISATION et LE</a:t>
          </a:r>
          <a:r>
            <a:rPr lang="fr-FR" sz="1400" b="1" baseline="0">
              <a:solidFill>
                <a:srgbClr val="FF0000"/>
              </a:solidFill>
            </a:rPr>
            <a:t> CORRIGER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126998</xdr:rowOff>
    </xdr:from>
    <xdr:to>
      <xdr:col>6</xdr:col>
      <xdr:colOff>10583</xdr:colOff>
      <xdr:row>1</xdr:row>
      <xdr:rowOff>1777999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F438BAC-B0F0-4EE9-8C96-E7ACAE8FE18B}"/>
            </a:ext>
          </a:extLst>
        </xdr:cNvPr>
        <xdr:cNvSpPr txBox="1"/>
      </xdr:nvSpPr>
      <xdr:spPr>
        <a:xfrm>
          <a:off x="0" y="393698"/>
          <a:ext cx="8583083" cy="165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DONNEES DE BASE</a:t>
          </a:r>
          <a:r>
            <a:rPr lang="fr-FR" sz="1400" b="1" u="sng"/>
            <a:t> </a:t>
          </a:r>
        </a:p>
        <a:p>
          <a:endParaRPr lang="fr-FR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/>
            <a:t>Durée hebdomadaire de travail : 35 heures</a:t>
          </a:r>
        </a:p>
        <a:p>
          <a:r>
            <a:rPr lang="fr-FR" sz="1400" b="1"/>
            <a:t>Effectif : 39 salariés</a:t>
          </a:r>
        </a:p>
        <a:p>
          <a:endParaRPr lang="fr-FR" sz="1400" b="1"/>
        </a:p>
        <a:p>
          <a:r>
            <a:rPr lang="fr-FR" sz="1400" b="1">
              <a:solidFill>
                <a:srgbClr val="FF0000"/>
              </a:solidFill>
            </a:rPr>
            <a:t>OBJECTIF : VERIFIER L'ETAT DE COTISATION et LE</a:t>
          </a:r>
          <a:r>
            <a:rPr lang="fr-FR" sz="1400" b="1" baseline="0">
              <a:solidFill>
                <a:srgbClr val="FF0000"/>
              </a:solidFill>
            </a:rPr>
            <a:t> CORRIGER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tabSelected="1" topLeftCell="A12" zoomScale="90" zoomScaleNormal="90" workbookViewId="0">
      <selection activeCell="E43" sqref="E43"/>
    </sheetView>
  </sheetViews>
  <sheetFormatPr baseColWidth="10" defaultRowHeight="11.25" x14ac:dyDescent="0.25"/>
  <cols>
    <col min="1" max="1" width="55.5703125" style="1" bestFit="1" customWidth="1"/>
    <col min="2" max="2" width="16" style="1" customWidth="1"/>
    <col min="3" max="3" width="14.140625" style="1" customWidth="1"/>
    <col min="4" max="4" width="14.7109375" style="1" customWidth="1"/>
    <col min="5" max="5" width="14.28515625" style="1" bestFit="1" customWidth="1"/>
    <col min="6" max="6" width="13.85546875" style="1" bestFit="1" customWidth="1"/>
    <col min="7" max="7" width="21.7109375" style="1" bestFit="1" customWidth="1"/>
    <col min="8" max="16384" width="11.42578125" style="1"/>
  </cols>
  <sheetData>
    <row r="1" spans="1:6" ht="21" customHeight="1" x14ac:dyDescent="0.25">
      <c r="A1" s="26" t="s">
        <v>19</v>
      </c>
      <c r="B1" s="26"/>
      <c r="C1" s="26"/>
      <c r="D1" s="26"/>
      <c r="E1" s="26"/>
    </row>
    <row r="2" spans="1:6" ht="152.25" customHeight="1" x14ac:dyDescent="0.25">
      <c r="A2" s="2"/>
      <c r="B2" s="3"/>
      <c r="C2" s="3"/>
      <c r="D2" s="3"/>
      <c r="E2" s="3"/>
      <c r="F2" s="3"/>
    </row>
    <row r="3" spans="1:6" ht="18" customHeight="1" x14ac:dyDescent="0.25">
      <c r="A3" s="27"/>
      <c r="B3" s="25" t="s">
        <v>7</v>
      </c>
      <c r="C3" s="25" t="s">
        <v>9</v>
      </c>
      <c r="D3" s="25" t="s">
        <v>6</v>
      </c>
      <c r="E3" s="25" t="s">
        <v>10</v>
      </c>
      <c r="F3" s="25" t="s">
        <v>8</v>
      </c>
    </row>
    <row r="4" spans="1:6" ht="18" customHeight="1" x14ac:dyDescent="0.25">
      <c r="A4" s="27"/>
      <c r="B4" s="25"/>
      <c r="C4" s="25"/>
      <c r="D4" s="25"/>
      <c r="E4" s="25"/>
      <c r="F4" s="25"/>
    </row>
    <row r="5" spans="1:6" ht="18" customHeight="1" x14ac:dyDescent="0.25">
      <c r="A5" s="10" t="s">
        <v>18</v>
      </c>
      <c r="B5" s="10"/>
      <c r="C5" s="10"/>
      <c r="D5" s="10"/>
      <c r="E5" s="10"/>
      <c r="F5" s="10"/>
    </row>
    <row r="6" spans="1:6" ht="19.5" customHeight="1" x14ac:dyDescent="0.25">
      <c r="A6" s="11" t="s">
        <v>20</v>
      </c>
      <c r="B6" s="12">
        <v>1807.69</v>
      </c>
      <c r="C6" s="8">
        <v>7.4999999999999997E-3</v>
      </c>
      <c r="D6" s="12">
        <f>C6*B6</f>
        <v>13.557675</v>
      </c>
      <c r="E6" s="8">
        <v>0.13</v>
      </c>
      <c r="F6" s="9">
        <f>B6*E6</f>
        <v>234.99970000000002</v>
      </c>
    </row>
    <row r="7" spans="1:6" ht="19.5" customHeight="1" x14ac:dyDescent="0.25">
      <c r="A7" s="11" t="s">
        <v>21</v>
      </c>
      <c r="B7" s="12">
        <v>1807.69</v>
      </c>
      <c r="C7" s="8">
        <v>6.9000000000000006E-2</v>
      </c>
      <c r="D7" s="12">
        <f t="shared" ref="D7:D31" si="0">C7*B7</f>
        <v>124.73061000000001</v>
      </c>
      <c r="E7" s="8">
        <v>8.5500000000000007E-2</v>
      </c>
      <c r="F7" s="9">
        <f t="shared" ref="F7:F36" si="1">B7*E7</f>
        <v>154.55749500000002</v>
      </c>
    </row>
    <row r="8" spans="1:6" ht="19.5" customHeight="1" x14ac:dyDescent="0.25">
      <c r="A8" s="11" t="s">
        <v>21</v>
      </c>
      <c r="B8" s="12">
        <v>1807.69</v>
      </c>
      <c r="C8" s="8">
        <v>4.0000000000000001E-3</v>
      </c>
      <c r="D8" s="12">
        <f t="shared" si="0"/>
        <v>7.2307600000000001</v>
      </c>
      <c r="E8" s="8">
        <v>1.9E-2</v>
      </c>
      <c r="F8" s="9">
        <f t="shared" si="1"/>
        <v>34.346110000000003</v>
      </c>
    </row>
    <row r="9" spans="1:6" ht="19.5" customHeight="1" x14ac:dyDescent="0.25">
      <c r="A9" s="11" t="s">
        <v>22</v>
      </c>
      <c r="B9" s="12">
        <v>1807.69</v>
      </c>
      <c r="C9" s="13"/>
      <c r="D9" s="12"/>
      <c r="E9" s="14">
        <v>0.01</v>
      </c>
      <c r="F9" s="9">
        <f t="shared" si="1"/>
        <v>18.076900000000002</v>
      </c>
    </row>
    <row r="10" spans="1:6" ht="19.5" customHeight="1" x14ac:dyDescent="0.25">
      <c r="A10" s="11" t="s">
        <v>23</v>
      </c>
      <c r="B10" s="12">
        <v>1807.69</v>
      </c>
      <c r="C10" s="13"/>
      <c r="D10" s="12"/>
      <c r="E10" s="8">
        <v>3.4500000000000003E-2</v>
      </c>
      <c r="F10" s="9">
        <f t="shared" si="1"/>
        <v>62.365305000000006</v>
      </c>
    </row>
    <row r="11" spans="1:6" ht="19.5" customHeight="1" x14ac:dyDescent="0.25">
      <c r="A11" s="11" t="s">
        <v>24</v>
      </c>
      <c r="B11" s="12">
        <v>1807.69</v>
      </c>
      <c r="C11" s="13"/>
      <c r="D11" s="12"/>
      <c r="E11" s="8">
        <v>1.7999999999999999E-2</v>
      </c>
      <c r="F11" s="9">
        <f t="shared" si="1"/>
        <v>32.538419999999995</v>
      </c>
    </row>
    <row r="12" spans="1:6" ht="19.5" customHeight="1" x14ac:dyDescent="0.25">
      <c r="A12" s="11" t="s">
        <v>25</v>
      </c>
      <c r="B12" s="12">
        <v>1807.69</v>
      </c>
      <c r="C12" s="13"/>
      <c r="D12" s="12"/>
      <c r="E12" s="8">
        <v>1E-3</v>
      </c>
      <c r="F12" s="9">
        <f t="shared" si="1"/>
        <v>1.80769</v>
      </c>
    </row>
    <row r="13" spans="1:6" ht="19.5" customHeight="1" x14ac:dyDescent="0.25">
      <c r="A13" s="11" t="s">
        <v>0</v>
      </c>
      <c r="B13" s="12">
        <v>1807.69</v>
      </c>
      <c r="C13" s="13"/>
      <c r="D13" s="12"/>
      <c r="E13" s="8">
        <v>3.0000000000000001E-3</v>
      </c>
      <c r="F13" s="9">
        <f t="shared" si="1"/>
        <v>5.4230700000000001</v>
      </c>
    </row>
    <row r="14" spans="1:6" ht="19.5" customHeight="1" x14ac:dyDescent="0.25">
      <c r="A14" s="11" t="s">
        <v>1</v>
      </c>
      <c r="B14" s="12">
        <v>1807.69</v>
      </c>
      <c r="C14" s="13"/>
      <c r="D14" s="12"/>
      <c r="E14" s="8">
        <v>1.2500000000000001E-2</v>
      </c>
      <c r="F14" s="9">
        <f t="shared" si="1"/>
        <v>22.596125000000001</v>
      </c>
    </row>
    <row r="15" spans="1:6" ht="19.5" customHeight="1" x14ac:dyDescent="0.25">
      <c r="A15" s="11" t="s">
        <v>2</v>
      </c>
      <c r="B15" s="12">
        <f>(1807.69*0.9825)+$F$30+$F$31</f>
        <v>1824.863055</v>
      </c>
      <c r="C15" s="8">
        <v>2.4E-2</v>
      </c>
      <c r="D15" s="12">
        <f t="shared" si="0"/>
        <v>43.796713320000002</v>
      </c>
      <c r="E15" s="13"/>
      <c r="F15" s="9"/>
    </row>
    <row r="16" spans="1:6" ht="19.5" customHeight="1" x14ac:dyDescent="0.25">
      <c r="A16" s="11" t="s">
        <v>3</v>
      </c>
      <c r="B16" s="12">
        <f>(1807.69*0.9825)+$F$30+$F$31</f>
        <v>1824.863055</v>
      </c>
      <c r="C16" s="8">
        <v>6.8000000000000005E-2</v>
      </c>
      <c r="D16" s="12">
        <f t="shared" si="0"/>
        <v>124.09068774000001</v>
      </c>
      <c r="E16" s="13"/>
      <c r="F16" s="9"/>
    </row>
    <row r="17" spans="1:7" ht="19.5" customHeight="1" x14ac:dyDescent="0.25">
      <c r="A17" s="11" t="s">
        <v>4</v>
      </c>
      <c r="B17" s="12">
        <f>(1807.69*0.9825)+$F$30+$F$31</f>
        <v>1824.863055</v>
      </c>
      <c r="C17" s="8">
        <v>5.0000000000000001E-3</v>
      </c>
      <c r="D17" s="12">
        <f t="shared" si="0"/>
        <v>9.1243152750000007</v>
      </c>
      <c r="E17" s="13"/>
      <c r="F17" s="9"/>
    </row>
    <row r="18" spans="1:7" ht="19.5" customHeight="1" x14ac:dyDescent="0.25">
      <c r="A18" s="11" t="s">
        <v>26</v>
      </c>
      <c r="B18" s="12">
        <v>1807.69</v>
      </c>
      <c r="C18" s="15"/>
      <c r="D18" s="12"/>
      <c r="E18" s="16">
        <v>1.6000000000000001E-4</v>
      </c>
      <c r="F18" s="9">
        <f t="shared" si="1"/>
        <v>0.28923040000000005</v>
      </c>
    </row>
    <row r="19" spans="1:7" ht="19.5" customHeight="1" x14ac:dyDescent="0.25">
      <c r="A19" s="11" t="s">
        <v>17</v>
      </c>
      <c r="B19" s="12">
        <v>1807.69</v>
      </c>
      <c r="C19" s="17"/>
      <c r="D19" s="12"/>
      <c r="E19" s="8">
        <v>0.08</v>
      </c>
      <c r="F19" s="9">
        <f t="shared" si="1"/>
        <v>144.61520000000002</v>
      </c>
    </row>
    <row r="20" spans="1:7" ht="19.5" customHeight="1" x14ac:dyDescent="0.25">
      <c r="A20" s="11" t="s">
        <v>33</v>
      </c>
      <c r="B20" s="12"/>
      <c r="C20" s="13"/>
      <c r="D20" s="12"/>
      <c r="E20" s="13"/>
      <c r="F20" s="9">
        <v>-280.55</v>
      </c>
    </row>
    <row r="21" spans="1:7" ht="19.5" customHeight="1" x14ac:dyDescent="0.25">
      <c r="A21" s="18" t="s">
        <v>30</v>
      </c>
      <c r="B21" s="12"/>
      <c r="C21" s="13"/>
      <c r="D21" s="12"/>
      <c r="E21" s="13"/>
      <c r="F21" s="9">
        <v>-6</v>
      </c>
    </row>
    <row r="22" spans="1:7" ht="19.5" customHeight="1" x14ac:dyDescent="0.25">
      <c r="A22" s="11" t="s">
        <v>12</v>
      </c>
      <c r="B22" s="12">
        <v>1807.69</v>
      </c>
      <c r="C22" s="8">
        <v>9.4999999999999998E-3</v>
      </c>
      <c r="D22" s="12">
        <f t="shared" si="0"/>
        <v>17.173055000000002</v>
      </c>
      <c r="E22" s="8">
        <v>4.0500000000000001E-2</v>
      </c>
      <c r="F22" s="9">
        <f t="shared" si="1"/>
        <v>73.211444999999998</v>
      </c>
    </row>
    <row r="23" spans="1:7" ht="19.5" customHeight="1" x14ac:dyDescent="0.25">
      <c r="A23" s="11" t="s">
        <v>27</v>
      </c>
      <c r="B23" s="12">
        <v>1807.69</v>
      </c>
      <c r="C23" s="13"/>
      <c r="D23" s="12"/>
      <c r="E23" s="8">
        <v>2E-3</v>
      </c>
      <c r="F23" s="9">
        <f t="shared" si="1"/>
        <v>3.61538</v>
      </c>
    </row>
    <row r="24" spans="1:7" ht="19.5" customHeight="1" x14ac:dyDescent="0.25">
      <c r="A24" s="19"/>
      <c r="B24" s="12"/>
      <c r="C24" s="20"/>
      <c r="D24" s="12"/>
      <c r="E24" s="21"/>
      <c r="F24" s="9"/>
      <c r="G24" s="4"/>
    </row>
    <row r="25" spans="1:7" ht="19.5" customHeight="1" x14ac:dyDescent="0.25">
      <c r="A25" s="10" t="s">
        <v>5</v>
      </c>
      <c r="B25" s="12"/>
      <c r="C25" s="13"/>
      <c r="D25" s="12"/>
      <c r="E25" s="13"/>
      <c r="F25" s="9"/>
      <c r="G25" s="4"/>
    </row>
    <row r="26" spans="1:7" ht="19.5" customHeight="1" x14ac:dyDescent="0.25">
      <c r="A26" s="11" t="s">
        <v>28</v>
      </c>
      <c r="B26" s="12">
        <v>1807.69</v>
      </c>
      <c r="C26" s="8">
        <v>3.1E-2</v>
      </c>
      <c r="D26" s="12">
        <f t="shared" si="0"/>
        <v>56.03839</v>
      </c>
      <c r="E26" s="8">
        <v>4.65E-2</v>
      </c>
      <c r="F26" s="9">
        <f t="shared" si="1"/>
        <v>84.057585000000003</v>
      </c>
      <c r="G26" s="4"/>
    </row>
    <row r="27" spans="1:7" ht="21" customHeight="1" x14ac:dyDescent="0.25">
      <c r="A27" s="11" t="s">
        <v>31</v>
      </c>
      <c r="B27" s="12">
        <v>1807.69</v>
      </c>
      <c r="C27" s="8">
        <v>8.0000000000000002E-3</v>
      </c>
      <c r="D27" s="12">
        <f t="shared" si="0"/>
        <v>14.46152</v>
      </c>
      <c r="E27" s="8">
        <v>1.2E-2</v>
      </c>
      <c r="F27" s="9">
        <f t="shared" si="1"/>
        <v>21.69228</v>
      </c>
      <c r="G27" s="4"/>
    </row>
    <row r="28" spans="1:7" ht="21" customHeight="1" x14ac:dyDescent="0.25">
      <c r="A28" s="11" t="s">
        <v>32</v>
      </c>
      <c r="B28" s="12">
        <v>1807.69</v>
      </c>
      <c r="C28" s="8">
        <v>8.9999999999999993E-3</v>
      </c>
      <c r="D28" s="12">
        <f t="shared" si="0"/>
        <v>16.269209999999998</v>
      </c>
      <c r="E28" s="8">
        <v>1.2999999999999999E-2</v>
      </c>
      <c r="F28" s="9">
        <f t="shared" si="1"/>
        <v>23.499970000000001</v>
      </c>
      <c r="G28" s="4"/>
    </row>
    <row r="29" spans="1:7" ht="21" customHeight="1" x14ac:dyDescent="0.25">
      <c r="A29" s="19"/>
      <c r="B29" s="12"/>
      <c r="C29" s="8"/>
      <c r="D29" s="12"/>
      <c r="E29" s="21"/>
      <c r="F29" s="9"/>
      <c r="G29" s="4"/>
    </row>
    <row r="30" spans="1:7" ht="18" customHeight="1" x14ac:dyDescent="0.25">
      <c r="A30" s="11" t="s">
        <v>11</v>
      </c>
      <c r="B30" s="12">
        <v>1807.69</v>
      </c>
      <c r="C30" s="8">
        <v>8.0000000000000002E-3</v>
      </c>
      <c r="D30" s="12">
        <f t="shared" si="0"/>
        <v>14.46152</v>
      </c>
      <c r="E30" s="8">
        <v>1.2E-2</v>
      </c>
      <c r="F30" s="9">
        <f t="shared" si="1"/>
        <v>21.69228</v>
      </c>
    </row>
    <row r="31" spans="1:7" ht="18" customHeight="1" x14ac:dyDescent="0.25">
      <c r="A31" s="11" t="s">
        <v>29</v>
      </c>
      <c r="B31" s="12">
        <v>1807.69</v>
      </c>
      <c r="C31" s="8">
        <v>7.4999999999999997E-3</v>
      </c>
      <c r="D31" s="12">
        <f t="shared" si="0"/>
        <v>13.557675</v>
      </c>
      <c r="E31" s="8">
        <v>1.4999999999999999E-2</v>
      </c>
      <c r="F31" s="9">
        <f t="shared" si="1"/>
        <v>27.115349999999999</v>
      </c>
    </row>
    <row r="32" spans="1:7" ht="18" customHeight="1" x14ac:dyDescent="0.25">
      <c r="A32" s="11"/>
      <c r="B32" s="12"/>
      <c r="C32" s="8"/>
      <c r="D32" s="12"/>
      <c r="E32" s="8"/>
      <c r="F32" s="9"/>
    </row>
    <row r="33" spans="1:6" ht="18" customHeight="1" x14ac:dyDescent="0.25">
      <c r="A33" s="10" t="s">
        <v>13</v>
      </c>
      <c r="B33" s="12"/>
      <c r="C33" s="8"/>
      <c r="D33" s="12"/>
      <c r="E33" s="22"/>
      <c r="F33" s="9"/>
    </row>
    <row r="34" spans="1:6" ht="18" customHeight="1" x14ac:dyDescent="0.25">
      <c r="A34" s="11" t="s">
        <v>14</v>
      </c>
      <c r="B34" s="12">
        <v>1807.69</v>
      </c>
      <c r="C34" s="8"/>
      <c r="D34" s="12"/>
      <c r="E34" s="8">
        <v>6.7999999999999996E-3</v>
      </c>
      <c r="F34" s="9">
        <f t="shared" si="1"/>
        <v>12.292292</v>
      </c>
    </row>
    <row r="35" spans="1:6" ht="18" customHeight="1" x14ac:dyDescent="0.25">
      <c r="A35" s="11" t="s">
        <v>15</v>
      </c>
      <c r="B35" s="12">
        <v>1807.69</v>
      </c>
      <c r="C35" s="8"/>
      <c r="D35" s="12"/>
      <c r="E35" s="8">
        <v>0.01</v>
      </c>
      <c r="F35" s="9">
        <f t="shared" si="1"/>
        <v>18.076900000000002</v>
      </c>
    </row>
    <row r="36" spans="1:6" ht="18" customHeight="1" x14ac:dyDescent="0.25">
      <c r="A36" s="11" t="s">
        <v>16</v>
      </c>
      <c r="B36" s="12">
        <v>1807.69</v>
      </c>
      <c r="C36" s="8"/>
      <c r="D36" s="23"/>
      <c r="E36" s="8">
        <v>4.4999999999999997E-3</v>
      </c>
      <c r="F36" s="9">
        <f t="shared" si="1"/>
        <v>8.1346049999999988</v>
      </c>
    </row>
    <row r="37" spans="1:6" ht="24" customHeight="1" x14ac:dyDescent="0.2">
      <c r="A37" s="5"/>
      <c r="B37" s="6"/>
      <c r="C37" s="6"/>
      <c r="D37" s="6"/>
      <c r="E37" s="6"/>
      <c r="F37" s="6"/>
    </row>
    <row r="38" spans="1:6" ht="24" customHeight="1" x14ac:dyDescent="0.25">
      <c r="A38" s="5"/>
      <c r="B38" s="5"/>
      <c r="C38" s="5"/>
      <c r="D38" s="7"/>
      <c r="E38" s="5"/>
      <c r="F38" s="7"/>
    </row>
    <row r="39" spans="1:6" ht="24" customHeight="1" x14ac:dyDescent="0.25">
      <c r="A39" s="5"/>
      <c r="B39" s="5"/>
      <c r="C39" s="5"/>
      <c r="D39" s="5"/>
      <c r="E39" s="5"/>
      <c r="F39" s="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s="5"/>
      <c r="B41" s="5"/>
      <c r="C41" s="5"/>
      <c r="D41" s="5"/>
      <c r="E41" s="5"/>
      <c r="F41" s="5"/>
    </row>
    <row r="42" spans="1:6" x14ac:dyDescent="0.25">
      <c r="A42" s="5"/>
      <c r="B42" s="5"/>
      <c r="C42" s="5"/>
      <c r="D42" s="5"/>
      <c r="E42" s="5"/>
      <c r="F42" s="5"/>
    </row>
    <row r="43" spans="1:6" x14ac:dyDescent="0.25">
      <c r="A43" s="5"/>
      <c r="B43" s="5"/>
      <c r="C43" s="5"/>
      <c r="D43" s="5"/>
      <c r="E43" s="5"/>
      <c r="F43" s="5"/>
    </row>
    <row r="44" spans="1:6" x14ac:dyDescent="0.25">
      <c r="A44" s="5"/>
      <c r="B44" s="5"/>
      <c r="C44" s="5"/>
      <c r="D44" s="5"/>
      <c r="E44" s="5"/>
      <c r="F44" s="5"/>
    </row>
    <row r="45" spans="1:6" x14ac:dyDescent="0.25">
      <c r="A45" s="5"/>
      <c r="B45" s="5"/>
      <c r="C45" s="5"/>
      <c r="D45" s="5"/>
      <c r="E45" s="5"/>
      <c r="F45" s="5"/>
    </row>
  </sheetData>
  <mergeCells count="7">
    <mergeCell ref="F3:F4"/>
    <mergeCell ref="A1:E1"/>
    <mergeCell ref="A3:A4"/>
    <mergeCell ref="B3:B4"/>
    <mergeCell ref="C3:C4"/>
    <mergeCell ref="D3:D4"/>
    <mergeCell ref="E3:E4"/>
  </mergeCells>
  <phoneticPr fontId="13" type="noConversion"/>
  <pageMargins left="0" right="0" top="0" bottom="0" header="0" footer="0"/>
  <pageSetup paperSize="9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0D76-E109-4675-9712-341C06BEAD7F}">
  <dimension ref="A1:G45"/>
  <sheetViews>
    <sheetView zoomScale="90" zoomScaleNormal="90" workbookViewId="0">
      <selection activeCell="C6" sqref="C6"/>
    </sheetView>
  </sheetViews>
  <sheetFormatPr baseColWidth="10" defaultRowHeight="11.25" x14ac:dyDescent="0.25"/>
  <cols>
    <col min="1" max="1" width="55.5703125" style="1" bestFit="1" customWidth="1"/>
    <col min="2" max="2" width="16" style="1" customWidth="1"/>
    <col min="3" max="3" width="14.140625" style="1" customWidth="1"/>
    <col min="4" max="4" width="14.7109375" style="1" customWidth="1"/>
    <col min="5" max="5" width="14.28515625" style="1" bestFit="1" customWidth="1"/>
    <col min="6" max="6" width="13.85546875" style="1" bestFit="1" customWidth="1"/>
    <col min="7" max="7" width="21.7109375" style="1" bestFit="1" customWidth="1"/>
    <col min="8" max="16384" width="11.42578125" style="1"/>
  </cols>
  <sheetData>
    <row r="1" spans="1:6" ht="21" customHeight="1" x14ac:dyDescent="0.25">
      <c r="A1" s="26" t="s">
        <v>19</v>
      </c>
      <c r="B1" s="26"/>
      <c r="C1" s="26"/>
      <c r="D1" s="26"/>
      <c r="E1" s="26"/>
    </row>
    <row r="2" spans="1:6" ht="152.25" customHeight="1" x14ac:dyDescent="0.25">
      <c r="A2" s="2"/>
      <c r="B2" s="3"/>
      <c r="C2" s="3"/>
      <c r="D2" s="3"/>
      <c r="E2" s="3"/>
      <c r="F2" s="3"/>
    </row>
    <row r="3" spans="1:6" ht="18" customHeight="1" x14ac:dyDescent="0.25">
      <c r="A3" s="27"/>
      <c r="B3" s="25" t="s">
        <v>7</v>
      </c>
      <c r="C3" s="25" t="s">
        <v>9</v>
      </c>
      <c r="D3" s="25" t="s">
        <v>6</v>
      </c>
      <c r="E3" s="25" t="s">
        <v>10</v>
      </c>
      <c r="F3" s="25" t="s">
        <v>8</v>
      </c>
    </row>
    <row r="4" spans="1:6" ht="18" customHeight="1" x14ac:dyDescent="0.25">
      <c r="A4" s="27"/>
      <c r="B4" s="25"/>
      <c r="C4" s="25"/>
      <c r="D4" s="25"/>
      <c r="E4" s="25"/>
      <c r="F4" s="25"/>
    </row>
    <row r="5" spans="1:6" ht="18" customHeight="1" x14ac:dyDescent="0.25">
      <c r="A5" s="24" t="s">
        <v>18</v>
      </c>
      <c r="B5" s="24"/>
      <c r="C5" s="24"/>
      <c r="D5" s="24"/>
      <c r="E5" s="24"/>
      <c r="F5" s="24"/>
    </row>
    <row r="6" spans="1:6" ht="19.5" customHeight="1" x14ac:dyDescent="0.25">
      <c r="A6" s="11" t="s">
        <v>20</v>
      </c>
      <c r="B6" s="12">
        <v>1807.69</v>
      </c>
      <c r="C6" s="8">
        <v>7.4999999999999997E-3</v>
      </c>
      <c r="D6" s="12">
        <f>C6*B6</f>
        <v>13.557675</v>
      </c>
      <c r="E6" s="8">
        <v>0.13</v>
      </c>
      <c r="F6" s="9">
        <f>B6*E6</f>
        <v>234.99970000000002</v>
      </c>
    </row>
    <row r="7" spans="1:6" ht="19.5" customHeight="1" x14ac:dyDescent="0.25">
      <c r="A7" s="11" t="s">
        <v>21</v>
      </c>
      <c r="B7" s="12">
        <v>1807.69</v>
      </c>
      <c r="C7" s="8" t="e">
        <f>#REF!</f>
        <v>#REF!</v>
      </c>
      <c r="D7" s="12" t="e">
        <f t="shared" ref="D7:D31" si="0">C7*B7</f>
        <v>#REF!</v>
      </c>
      <c r="E7" s="8" t="e">
        <f>#REF!</f>
        <v>#REF!</v>
      </c>
      <c r="F7" s="9" t="e">
        <f t="shared" ref="F7:F36" si="1">B7*E7</f>
        <v>#REF!</v>
      </c>
    </row>
    <row r="8" spans="1:6" ht="19.5" customHeight="1" x14ac:dyDescent="0.25">
      <c r="A8" s="11" t="s">
        <v>21</v>
      </c>
      <c r="B8" s="12">
        <v>1807.69</v>
      </c>
      <c r="C8" s="8">
        <v>4.0000000000000001E-3</v>
      </c>
      <c r="D8" s="12">
        <f t="shared" si="0"/>
        <v>7.2307600000000001</v>
      </c>
      <c r="E8" s="8">
        <v>1.9E-2</v>
      </c>
      <c r="F8" s="9">
        <f t="shared" si="1"/>
        <v>34.346110000000003</v>
      </c>
    </row>
    <row r="9" spans="1:6" ht="19.5" customHeight="1" x14ac:dyDescent="0.25">
      <c r="A9" s="11" t="s">
        <v>22</v>
      </c>
      <c r="B9" s="12">
        <v>1807.69</v>
      </c>
      <c r="C9" s="13"/>
      <c r="D9" s="12"/>
      <c r="E9" s="14">
        <v>0.01</v>
      </c>
      <c r="F9" s="9">
        <f t="shared" si="1"/>
        <v>18.076900000000002</v>
      </c>
    </row>
    <row r="10" spans="1:6" ht="19.5" customHeight="1" x14ac:dyDescent="0.25">
      <c r="A10" s="11" t="s">
        <v>23</v>
      </c>
      <c r="B10" s="12">
        <v>1807.69</v>
      </c>
      <c r="C10" s="13"/>
      <c r="D10" s="12"/>
      <c r="E10" s="8">
        <v>3.4500000000000003E-2</v>
      </c>
      <c r="F10" s="9">
        <f t="shared" si="1"/>
        <v>62.365305000000006</v>
      </c>
    </row>
    <row r="11" spans="1:6" ht="19.5" customHeight="1" x14ac:dyDescent="0.25">
      <c r="A11" s="11" t="s">
        <v>24</v>
      </c>
      <c r="B11" s="12">
        <v>1807.69</v>
      </c>
      <c r="C11" s="13"/>
      <c r="D11" s="12"/>
      <c r="E11" s="8">
        <v>1.7999999999999999E-2</v>
      </c>
      <c r="F11" s="9">
        <f t="shared" si="1"/>
        <v>32.538419999999995</v>
      </c>
    </row>
    <row r="12" spans="1:6" ht="19.5" customHeight="1" x14ac:dyDescent="0.25">
      <c r="A12" s="11" t="s">
        <v>25</v>
      </c>
      <c r="B12" s="12">
        <v>1807.69</v>
      </c>
      <c r="C12" s="13"/>
      <c r="D12" s="12"/>
      <c r="E12" s="8">
        <v>1E-3</v>
      </c>
      <c r="F12" s="9">
        <f t="shared" si="1"/>
        <v>1.80769</v>
      </c>
    </row>
    <row r="13" spans="1:6" ht="19.5" customHeight="1" x14ac:dyDescent="0.25">
      <c r="A13" s="11" t="s">
        <v>0</v>
      </c>
      <c r="B13" s="12">
        <v>1807.69</v>
      </c>
      <c r="C13" s="13"/>
      <c r="D13" s="12"/>
      <c r="E13" s="8">
        <v>3.0000000000000001E-3</v>
      </c>
      <c r="F13" s="9">
        <f t="shared" si="1"/>
        <v>5.4230700000000001</v>
      </c>
    </row>
    <row r="14" spans="1:6" ht="19.5" customHeight="1" x14ac:dyDescent="0.25">
      <c r="A14" s="11" t="s">
        <v>1</v>
      </c>
      <c r="B14" s="12">
        <v>1807.69</v>
      </c>
      <c r="C14" s="13"/>
      <c r="D14" s="12"/>
      <c r="E14" s="8">
        <v>1.2500000000000001E-2</v>
      </c>
      <c r="F14" s="9">
        <f t="shared" si="1"/>
        <v>22.596125000000001</v>
      </c>
    </row>
    <row r="15" spans="1:6" ht="19.5" customHeight="1" x14ac:dyDescent="0.25">
      <c r="A15" s="11" t="s">
        <v>2</v>
      </c>
      <c r="B15" s="12">
        <f>(1807.69*0.9825)+$F$30+$F$31</f>
        <v>1824.863055</v>
      </c>
      <c r="C15" s="8">
        <v>2.4E-2</v>
      </c>
      <c r="D15" s="12">
        <f t="shared" si="0"/>
        <v>43.796713320000002</v>
      </c>
      <c r="E15" s="13"/>
      <c r="F15" s="9"/>
    </row>
    <row r="16" spans="1:6" ht="19.5" customHeight="1" x14ac:dyDescent="0.25">
      <c r="A16" s="11" t="s">
        <v>3</v>
      </c>
      <c r="B16" s="12">
        <f>(1807.69*0.9825)+$F$30+$F$31</f>
        <v>1824.863055</v>
      </c>
      <c r="C16" s="8">
        <v>6.8000000000000005E-2</v>
      </c>
      <c r="D16" s="12">
        <f t="shared" si="0"/>
        <v>124.09068774000001</v>
      </c>
      <c r="E16" s="13"/>
      <c r="F16" s="9"/>
    </row>
    <row r="17" spans="1:7" ht="19.5" customHeight="1" x14ac:dyDescent="0.25">
      <c r="A17" s="11" t="s">
        <v>4</v>
      </c>
      <c r="B17" s="12">
        <f>(1807.69*0.9825)+$F$30+$F$31</f>
        <v>1824.863055</v>
      </c>
      <c r="C17" s="8">
        <v>5.0000000000000001E-3</v>
      </c>
      <c r="D17" s="12">
        <f t="shared" si="0"/>
        <v>9.1243152750000007</v>
      </c>
      <c r="E17" s="13"/>
      <c r="F17" s="9"/>
    </row>
    <row r="18" spans="1:7" ht="19.5" customHeight="1" x14ac:dyDescent="0.25">
      <c r="A18" s="11" t="s">
        <v>26</v>
      </c>
      <c r="B18" s="12">
        <v>1807.69</v>
      </c>
      <c r="C18" s="15"/>
      <c r="D18" s="12"/>
      <c r="E18" s="16">
        <v>1.6000000000000001E-4</v>
      </c>
      <c r="F18" s="9">
        <f t="shared" si="1"/>
        <v>0.28923040000000005</v>
      </c>
    </row>
    <row r="19" spans="1:7" ht="19.5" customHeight="1" x14ac:dyDescent="0.25">
      <c r="A19" s="11" t="s">
        <v>17</v>
      </c>
      <c r="B19" s="12">
        <v>1807.69</v>
      </c>
      <c r="C19" s="17"/>
      <c r="D19" s="12"/>
      <c r="E19" s="8">
        <v>0.08</v>
      </c>
      <c r="F19" s="9">
        <f t="shared" si="1"/>
        <v>144.61520000000002</v>
      </c>
    </row>
    <row r="20" spans="1:7" ht="19.5" customHeight="1" x14ac:dyDescent="0.25">
      <c r="A20" s="11" t="s">
        <v>33</v>
      </c>
      <c r="B20" s="12"/>
      <c r="C20" s="13"/>
      <c r="D20" s="12"/>
      <c r="E20" s="13"/>
      <c r="F20" s="9">
        <v>-280.55</v>
      </c>
    </row>
    <row r="21" spans="1:7" ht="19.5" customHeight="1" x14ac:dyDescent="0.25">
      <c r="A21" s="18" t="s">
        <v>30</v>
      </c>
      <c r="B21" s="12"/>
      <c r="C21" s="13"/>
      <c r="D21" s="12"/>
      <c r="E21" s="13"/>
      <c r="F21" s="9">
        <v>-6</v>
      </c>
    </row>
    <row r="22" spans="1:7" ht="19.5" customHeight="1" x14ac:dyDescent="0.25">
      <c r="A22" s="11" t="s">
        <v>12</v>
      </c>
      <c r="B22" s="12">
        <v>1807.69</v>
      </c>
      <c r="C22" s="8">
        <v>9.4999999999999998E-3</v>
      </c>
      <c r="D22" s="12">
        <f t="shared" si="0"/>
        <v>17.173055000000002</v>
      </c>
      <c r="E22" s="8">
        <v>4.0500000000000001E-2</v>
      </c>
      <c r="F22" s="9">
        <f t="shared" si="1"/>
        <v>73.211444999999998</v>
      </c>
    </row>
    <row r="23" spans="1:7" ht="19.5" customHeight="1" x14ac:dyDescent="0.25">
      <c r="A23" s="11" t="s">
        <v>27</v>
      </c>
      <c r="B23" s="12">
        <v>1807.69</v>
      </c>
      <c r="C23" s="13"/>
      <c r="D23" s="12"/>
      <c r="E23" s="8">
        <v>2E-3</v>
      </c>
      <c r="F23" s="9">
        <f t="shared" si="1"/>
        <v>3.61538</v>
      </c>
    </row>
    <row r="24" spans="1:7" ht="19.5" customHeight="1" x14ac:dyDescent="0.25">
      <c r="A24" s="19"/>
      <c r="B24" s="12"/>
      <c r="C24" s="20"/>
      <c r="D24" s="12"/>
      <c r="E24" s="21"/>
      <c r="F24" s="9"/>
      <c r="G24" s="4"/>
    </row>
    <row r="25" spans="1:7" ht="19.5" customHeight="1" x14ac:dyDescent="0.25">
      <c r="A25" s="24" t="s">
        <v>5</v>
      </c>
      <c r="B25" s="12"/>
      <c r="C25" s="13"/>
      <c r="D25" s="12"/>
      <c r="E25" s="13"/>
      <c r="F25" s="9"/>
      <c r="G25" s="4"/>
    </row>
    <row r="26" spans="1:7" ht="19.5" customHeight="1" x14ac:dyDescent="0.25">
      <c r="A26" s="11" t="s">
        <v>28</v>
      </c>
      <c r="B26" s="12">
        <v>1807.69</v>
      </c>
      <c r="C26" s="8">
        <v>3.1E-2</v>
      </c>
      <c r="D26" s="12">
        <f t="shared" si="0"/>
        <v>56.03839</v>
      </c>
      <c r="E26" s="8">
        <v>4.65E-2</v>
      </c>
      <c r="F26" s="9">
        <f t="shared" si="1"/>
        <v>84.057585000000003</v>
      </c>
      <c r="G26" s="4"/>
    </row>
    <row r="27" spans="1:7" ht="21" customHeight="1" x14ac:dyDescent="0.25">
      <c r="A27" s="11" t="s">
        <v>31</v>
      </c>
      <c r="B27" s="12">
        <v>1807.69</v>
      </c>
      <c r="C27" s="8">
        <v>8.0000000000000002E-3</v>
      </c>
      <c r="D27" s="12">
        <f t="shared" si="0"/>
        <v>14.46152</v>
      </c>
      <c r="E27" s="8">
        <v>1.2E-2</v>
      </c>
      <c r="F27" s="9">
        <f t="shared" si="1"/>
        <v>21.69228</v>
      </c>
      <c r="G27" s="4"/>
    </row>
    <row r="28" spans="1:7" ht="21" customHeight="1" x14ac:dyDescent="0.25">
      <c r="A28" s="11" t="s">
        <v>32</v>
      </c>
      <c r="B28" s="12">
        <v>1807.69</v>
      </c>
      <c r="C28" s="8">
        <v>8.9999999999999993E-3</v>
      </c>
      <c r="D28" s="12">
        <f t="shared" si="0"/>
        <v>16.269209999999998</v>
      </c>
      <c r="E28" s="8">
        <v>1.2999999999999999E-2</v>
      </c>
      <c r="F28" s="9">
        <f t="shared" si="1"/>
        <v>23.499970000000001</v>
      </c>
      <c r="G28" s="4"/>
    </row>
    <row r="29" spans="1:7" ht="21" customHeight="1" x14ac:dyDescent="0.25">
      <c r="A29" s="19"/>
      <c r="B29" s="12"/>
      <c r="C29" s="8"/>
      <c r="D29" s="12"/>
      <c r="E29" s="21"/>
      <c r="F29" s="9"/>
      <c r="G29" s="4"/>
    </row>
    <row r="30" spans="1:7" ht="18" customHeight="1" x14ac:dyDescent="0.25">
      <c r="A30" s="11" t="s">
        <v>11</v>
      </c>
      <c r="B30" s="12">
        <v>1807.69</v>
      </c>
      <c r="C30" s="8">
        <v>8.0000000000000002E-3</v>
      </c>
      <c r="D30" s="12">
        <f t="shared" si="0"/>
        <v>14.46152</v>
      </c>
      <c r="E30" s="8">
        <v>1.2E-2</v>
      </c>
      <c r="F30" s="9">
        <f t="shared" si="1"/>
        <v>21.69228</v>
      </c>
    </row>
    <row r="31" spans="1:7" ht="18" customHeight="1" x14ac:dyDescent="0.25">
      <c r="A31" s="11" t="s">
        <v>29</v>
      </c>
      <c r="B31" s="12">
        <v>1807.69</v>
      </c>
      <c r="C31" s="8">
        <v>7.4999999999999997E-3</v>
      </c>
      <c r="D31" s="12">
        <f t="shared" si="0"/>
        <v>13.557675</v>
      </c>
      <c r="E31" s="8">
        <v>1.4999999999999999E-2</v>
      </c>
      <c r="F31" s="9">
        <f t="shared" si="1"/>
        <v>27.115349999999999</v>
      </c>
    </row>
    <row r="32" spans="1:7" ht="18" customHeight="1" x14ac:dyDescent="0.25">
      <c r="A32" s="11"/>
      <c r="B32" s="12"/>
      <c r="C32" s="8"/>
      <c r="D32" s="12"/>
      <c r="E32" s="8"/>
      <c r="F32" s="9"/>
    </row>
    <row r="33" spans="1:6" ht="18" customHeight="1" x14ac:dyDescent="0.25">
      <c r="A33" s="24" t="s">
        <v>13</v>
      </c>
      <c r="B33" s="12"/>
      <c r="C33" s="8"/>
      <c r="D33" s="12"/>
      <c r="E33" s="22"/>
      <c r="F33" s="9"/>
    </row>
    <row r="34" spans="1:6" ht="18" customHeight="1" x14ac:dyDescent="0.25">
      <c r="A34" s="11" t="s">
        <v>14</v>
      </c>
      <c r="B34" s="12">
        <v>1807.69</v>
      </c>
      <c r="C34" s="8"/>
      <c r="D34" s="12"/>
      <c r="E34" s="8">
        <v>6.7999999999999996E-3</v>
      </c>
      <c r="F34" s="9">
        <f t="shared" si="1"/>
        <v>12.292292</v>
      </c>
    </row>
    <row r="35" spans="1:6" ht="18" customHeight="1" x14ac:dyDescent="0.25">
      <c r="A35" s="11" t="s">
        <v>15</v>
      </c>
      <c r="B35" s="12">
        <v>1807.69</v>
      </c>
      <c r="C35" s="8"/>
      <c r="D35" s="12"/>
      <c r="E35" s="8">
        <v>0.01</v>
      </c>
      <c r="F35" s="9">
        <f t="shared" si="1"/>
        <v>18.076900000000002</v>
      </c>
    </row>
    <row r="36" spans="1:6" ht="18" customHeight="1" x14ac:dyDescent="0.25">
      <c r="A36" s="11" t="s">
        <v>16</v>
      </c>
      <c r="B36" s="12">
        <v>1807.69</v>
      </c>
      <c r="C36" s="8"/>
      <c r="D36" s="23"/>
      <c r="E36" s="8">
        <v>4.4999999999999997E-3</v>
      </c>
      <c r="F36" s="9">
        <f t="shared" si="1"/>
        <v>8.1346049999999988</v>
      </c>
    </row>
    <row r="37" spans="1:6" ht="24" customHeight="1" x14ac:dyDescent="0.2">
      <c r="A37" s="5"/>
      <c r="B37" s="6"/>
      <c r="C37" s="6"/>
      <c r="D37" s="6"/>
      <c r="E37" s="6"/>
      <c r="F37" s="6"/>
    </row>
    <row r="38" spans="1:6" ht="24" customHeight="1" x14ac:dyDescent="0.25">
      <c r="A38" s="5"/>
      <c r="B38" s="5"/>
      <c r="C38" s="5"/>
      <c r="D38" s="7"/>
      <c r="E38" s="5"/>
      <c r="F38" s="7"/>
    </row>
    <row r="39" spans="1:6" ht="24" customHeight="1" x14ac:dyDescent="0.25">
      <c r="A39" s="5"/>
      <c r="B39" s="5"/>
      <c r="C39" s="5"/>
      <c r="D39" s="5"/>
      <c r="E39" s="5"/>
      <c r="F39" s="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s="5"/>
      <c r="B41" s="5"/>
      <c r="C41" s="5"/>
      <c r="D41" s="5"/>
      <c r="E41" s="5"/>
      <c r="F41" s="5"/>
    </row>
    <row r="42" spans="1:6" x14ac:dyDescent="0.25">
      <c r="A42" s="5"/>
      <c r="B42" s="5"/>
      <c r="C42" s="5"/>
      <c r="D42" s="5"/>
      <c r="E42" s="5"/>
      <c r="F42" s="5"/>
    </row>
    <row r="43" spans="1:6" x14ac:dyDescent="0.25">
      <c r="A43" s="5"/>
      <c r="B43" s="5"/>
      <c r="C43" s="5"/>
      <c r="D43" s="5"/>
      <c r="E43" s="5"/>
      <c r="F43" s="5"/>
    </row>
    <row r="44" spans="1:6" x14ac:dyDescent="0.25">
      <c r="A44" s="5"/>
      <c r="B44" s="5"/>
      <c r="C44" s="5"/>
      <c r="D44" s="5"/>
      <c r="E44" s="5"/>
      <c r="F44" s="5"/>
    </row>
    <row r="45" spans="1:6" x14ac:dyDescent="0.25">
      <c r="A45" s="5"/>
      <c r="B45" s="5"/>
      <c r="C45" s="5"/>
      <c r="D45" s="5"/>
      <c r="E45" s="5"/>
      <c r="F45" s="5"/>
    </row>
  </sheetData>
  <mergeCells count="7">
    <mergeCell ref="F3:F4"/>
    <mergeCell ref="A1:E1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BULLETIN ENONCE</vt:lpstr>
      <vt:lpstr>BULLETIN CORRIGE</vt:lpstr>
      <vt:lpstr>'BULLETIN CORRIGE'!_Toc409093540</vt:lpstr>
      <vt:lpstr>'BULLETIN ENONCE'!_Toc409093540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2016-01-11T14:37:38Z</cp:lastPrinted>
  <dcterms:created xsi:type="dcterms:W3CDTF">2015-03-28T14:18:36Z</dcterms:created>
  <dcterms:modified xsi:type="dcterms:W3CDTF">2021-03-21T19:02:26Z</dcterms:modified>
</cp:coreProperties>
</file>