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KHOS\Desktop\foad paie 2020\PAIE N1\PAIE N1 V3 Cotisations P1\Documents\"/>
    </mc:Choice>
  </mc:AlternateContent>
  <xr:revisionPtr revIDLastSave="0" documentId="13_ncr:1_{A4015207-15F3-4AC0-8A47-0A5B077E8F8C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v 12 Grille de cotisations (3)" sheetId="3" r:id="rId1"/>
  </sheets>
  <definedNames>
    <definedName name="_Toc377572300" localSheetId="0">'v 12 Grille de cotisations (3)'!#REF!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3" l="1"/>
  <c r="B42" i="3"/>
  <c r="B45" i="3" l="1"/>
  <c r="B46" i="3" s="1"/>
  <c r="D38" i="3"/>
  <c r="F38" i="3"/>
  <c r="B13" i="3"/>
  <c r="B14" i="3" s="1"/>
  <c r="B17" i="3" s="1"/>
  <c r="B19" i="3" s="1"/>
  <c r="B20" i="3" s="1"/>
  <c r="B23" i="3" s="1"/>
  <c r="D47" i="3" l="1"/>
  <c r="F46" i="3"/>
  <c r="D46" i="3"/>
  <c r="F45" i="3"/>
  <c r="D45" i="3"/>
  <c r="F42" i="3"/>
  <c r="D42" i="3"/>
  <c r="F41" i="3"/>
  <c r="D41" i="3"/>
  <c r="F37" i="3"/>
  <c r="D37" i="3"/>
  <c r="F36" i="3"/>
  <c r="D36" i="3"/>
  <c r="F31" i="3"/>
  <c r="D31" i="3"/>
  <c r="F30" i="3"/>
  <c r="D30" i="3"/>
  <c r="F25" i="3"/>
  <c r="D25" i="3"/>
  <c r="B24" i="3"/>
  <c r="D24" i="3" s="1"/>
  <c r="F23" i="3"/>
  <c r="D23" i="3"/>
  <c r="D22" i="3"/>
  <c r="D21" i="3"/>
  <c r="F20" i="3"/>
  <c r="D20" i="3"/>
  <c r="F19" i="3"/>
  <c r="D19" i="3"/>
  <c r="F17" i="3"/>
  <c r="D17" i="3"/>
  <c r="F16" i="3"/>
  <c r="D16" i="3"/>
  <c r="D15" i="3"/>
  <c r="F14" i="3"/>
  <c r="D14" i="3"/>
  <c r="F13" i="3"/>
  <c r="D13" i="3"/>
  <c r="F12" i="3"/>
  <c r="D12" i="3"/>
  <c r="B26" i="3" l="1"/>
  <c r="B27" i="3" s="1"/>
  <c r="F27" i="3" s="1"/>
  <c r="B18" i="3"/>
  <c r="F18" i="3" s="1"/>
  <c r="F24" i="3"/>
  <c r="D26" i="3" l="1"/>
  <c r="F26" i="3"/>
  <c r="B28" i="3"/>
  <c r="F28" i="3" s="1"/>
  <c r="D27" i="3"/>
  <c r="D28" i="3" l="1"/>
</calcChain>
</file>

<file path=xl/sharedStrings.xml><?xml version="1.0" encoding="utf-8"?>
<sst xmlns="http://schemas.openxmlformats.org/spreadsheetml/2006/main" count="40" uniqueCount="37">
  <si>
    <t>Accident du travail</t>
  </si>
  <si>
    <t>PREVOYANCE</t>
  </si>
  <si>
    <t>TAUX</t>
  </si>
  <si>
    <t>SALARIAL</t>
  </si>
  <si>
    <t>PATRONAL</t>
  </si>
  <si>
    <t>Assurance Maladie</t>
  </si>
  <si>
    <t>Assurance vieillesse</t>
  </si>
  <si>
    <t>Cotisations assises sur le salaire brut</t>
  </si>
  <si>
    <t>Cotisations assises sur le salaire plafonné</t>
  </si>
  <si>
    <t>Assurance vieillesse TA</t>
  </si>
  <si>
    <t>C.S.G. déductible (Contribution sociale généralisée)</t>
  </si>
  <si>
    <t>CRDS non déductible ( Contribution pour le rembousement de la dette sociale)</t>
  </si>
  <si>
    <t>Non-cadres Retraite complémentaire</t>
  </si>
  <si>
    <t>Chômage</t>
  </si>
  <si>
    <t>AGS (Assurance garantie des salaires)</t>
  </si>
  <si>
    <t>Contribution au dialogue social</t>
  </si>
  <si>
    <t>Taxe d'apprentissage</t>
  </si>
  <si>
    <t>Prévoyance décès minimum pour les cadres</t>
  </si>
  <si>
    <t xml:space="preserve">Taxes diverses </t>
  </si>
  <si>
    <t>Participation des employeurs à l'effort de construction</t>
  </si>
  <si>
    <t>Contribution à la formation professionnelle continue</t>
  </si>
  <si>
    <t>Mutelle de remboursement des frais de santé</t>
  </si>
  <si>
    <t>C.S.G. non déductible (Contribution sociale généralisée)</t>
  </si>
  <si>
    <t>URSSAF</t>
  </si>
  <si>
    <t>ETAT DES COTISATIONS SOCIALES</t>
  </si>
  <si>
    <t>RETENUES</t>
  </si>
  <si>
    <t>COTISATIONS</t>
  </si>
  <si>
    <t>ASSIETTES</t>
  </si>
  <si>
    <t>Allocations familiales sur salaires</t>
  </si>
  <si>
    <t xml:space="preserve">FNAL Fonds national d’aide au logement </t>
  </si>
  <si>
    <t>FNAL Fonds national d’aide au logement</t>
  </si>
  <si>
    <t>Allègement FILLON</t>
  </si>
  <si>
    <t>Versement transport si effectif</t>
  </si>
  <si>
    <t>Forfait social</t>
  </si>
  <si>
    <t>RETRAITE COMPLEMENTAIRE</t>
  </si>
  <si>
    <t>Contribution à l'équilibre général tranche 1</t>
  </si>
  <si>
    <t>Contribution à l'équilibre technique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</si>
</sst>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00%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8"/>
      <name val="Verdana"/>
      <family val="2"/>
    </font>
    <font>
      <b/>
      <sz val="12"/>
      <color rgb="FFFF0000"/>
      <name val="Verdana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4" fontId="4" fillId="0" borderId="0" xfId="5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4" fontId="3" fillId="0" borderId="0" xfId="5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44" fontId="4" fillId="0" borderId="0" xfId="5" applyFont="1" applyAlignment="1">
      <alignment vertical="center"/>
    </xf>
    <xf numFmtId="10" fontId="4" fillId="2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0" fontId="4" fillId="3" borderId="0" xfId="0" applyNumberFormat="1" applyFont="1" applyFill="1" applyBorder="1" applyAlignment="1">
      <alignment horizontal="center" vertical="center"/>
    </xf>
    <xf numFmtId="44" fontId="4" fillId="3" borderId="0" xfId="5" applyFont="1" applyFill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44" fontId="4" fillId="3" borderId="0" xfId="5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0" fontId="4" fillId="3" borderId="0" xfId="0" applyNumberFormat="1" applyFont="1" applyFill="1" applyBorder="1" applyAlignment="1">
      <alignment horizontal="center" vertical="center" wrapText="1"/>
    </xf>
  </cellXfs>
  <cellStyles count="6">
    <cellStyle name="Euro" xfId="1" xr:uid="{00000000-0005-0000-0000-000000000000}"/>
    <cellStyle name="Milliers 2" xfId="4" xr:uid="{00000000-0005-0000-0000-000001000000}"/>
    <cellStyle name="Monétaire" xfId="5" builtinId="4"/>
    <cellStyle name="Monétaire 2" xfId="2" xr:uid="{00000000-0005-0000-0000-000002000000}"/>
    <cellStyle name="Normal" xfId="0" builtinId="0"/>
    <cellStyle name="Pourcentage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0</xdr:colOff>
      <xdr:row>5</xdr:row>
      <xdr:rowOff>923924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DD1E509-4BA4-456C-9EED-F024AB021070}"/>
            </a:ext>
          </a:extLst>
        </xdr:cNvPr>
        <xdr:cNvSpPr txBox="1"/>
      </xdr:nvSpPr>
      <xdr:spPr>
        <a:xfrm>
          <a:off x="0" y="466725"/>
          <a:ext cx="8191500" cy="146684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DONNEES DE BASE</a:t>
          </a:r>
          <a:r>
            <a:rPr lang="fr-FR" sz="1200" b="1" u="sng"/>
            <a:t> </a:t>
          </a:r>
        </a:p>
        <a:p>
          <a:endParaRPr lang="fr-FR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salaire brut = 2 200 €</a:t>
          </a:r>
          <a:r>
            <a:rPr lang="fr-FR" sz="1200" b="1"/>
            <a:t>  non-cadre</a:t>
          </a:r>
        </a:p>
        <a:p>
          <a:r>
            <a:rPr lang="fr-FR" sz="1200" b="1"/>
            <a:t>Durée hebdomadaire de travail : 35 heures, pas d'heures supplémentaires</a:t>
          </a:r>
        </a:p>
        <a:p>
          <a:r>
            <a:rPr lang="fr-FR" sz="1200" b="1"/>
            <a:t>Effectif : 55 salariés</a:t>
          </a:r>
        </a:p>
        <a:p>
          <a:endParaRPr lang="fr-FR" sz="1200" b="1"/>
        </a:p>
        <a:p>
          <a:r>
            <a:rPr lang="fr-FR" sz="1200" b="1">
              <a:solidFill>
                <a:srgbClr val="FF0000"/>
              </a:solidFill>
            </a:rPr>
            <a:t>OBJECTIF : VERIFIER L'ETAT DE COTISATION ET</a:t>
          </a:r>
          <a:r>
            <a:rPr lang="fr-FR" sz="1200" b="1" baseline="0">
              <a:solidFill>
                <a:srgbClr val="FF0000"/>
              </a:solidFill>
            </a:rPr>
            <a:t> CORRIGER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FDFE4-800F-43FE-8192-A93B9E71DE1D}">
  <dimension ref="A1:F56"/>
  <sheetViews>
    <sheetView tabSelected="1" zoomScaleNormal="100" workbookViewId="0">
      <selection activeCell="B45" sqref="B45"/>
    </sheetView>
  </sheetViews>
  <sheetFormatPr baseColWidth="10" defaultRowHeight="14.25" x14ac:dyDescent="0.25"/>
  <cols>
    <col min="1" max="1" width="74" style="1" customWidth="1"/>
    <col min="2" max="2" width="12.28515625" style="1" bestFit="1" customWidth="1"/>
    <col min="3" max="4" width="12.28515625" style="1" customWidth="1"/>
    <col min="5" max="5" width="12" style="5" customWidth="1"/>
    <col min="6" max="6" width="13.5703125" style="25" bestFit="1" customWidth="1"/>
    <col min="7" max="8" width="11.42578125" style="1"/>
    <col min="9" max="9" width="11.85546875" style="1" bestFit="1" customWidth="1"/>
    <col min="10" max="10" width="11.42578125" style="1"/>
    <col min="11" max="11" width="13.28515625" style="1" bestFit="1" customWidth="1"/>
    <col min="12" max="16384" width="11.42578125" style="1"/>
  </cols>
  <sheetData>
    <row r="1" spans="1:6" ht="22.5" x14ac:dyDescent="0.25">
      <c r="A1" s="3" t="s">
        <v>24</v>
      </c>
      <c r="B1" s="2"/>
      <c r="C1" s="2"/>
      <c r="D1" s="2"/>
      <c r="E1" s="4"/>
      <c r="F1" s="24"/>
    </row>
    <row r="2" spans="1:6" x14ac:dyDescent="0.25">
      <c r="E2" s="1"/>
    </row>
    <row r="3" spans="1:6" x14ac:dyDescent="0.25">
      <c r="E3" s="1"/>
    </row>
    <row r="4" spans="1:6" x14ac:dyDescent="0.25">
      <c r="E4" s="1"/>
    </row>
    <row r="5" spans="1:6" x14ac:dyDescent="0.25">
      <c r="E5" s="1"/>
    </row>
    <row r="6" spans="1:6" ht="89.25" customHeight="1" thickBot="1" x14ac:dyDescent="0.3"/>
    <row r="7" spans="1:6" ht="16.5" customHeight="1" x14ac:dyDescent="0.25">
      <c r="A7" s="30"/>
      <c r="B7" s="32" t="s">
        <v>27</v>
      </c>
      <c r="C7" s="18" t="s">
        <v>2</v>
      </c>
      <c r="D7" s="18" t="s">
        <v>25</v>
      </c>
      <c r="E7" s="19" t="s">
        <v>2</v>
      </c>
      <c r="F7" s="20" t="s">
        <v>26</v>
      </c>
    </row>
    <row r="8" spans="1:6" ht="16.5" customHeight="1" thickBot="1" x14ac:dyDescent="0.3">
      <c r="A8" s="31"/>
      <c r="B8" s="33"/>
      <c r="C8" s="21" t="s">
        <v>3</v>
      </c>
      <c r="D8" s="21"/>
      <c r="E8" s="22" t="s">
        <v>4</v>
      </c>
      <c r="F8" s="26"/>
    </row>
    <row r="9" spans="1:6" ht="16.5" customHeight="1" x14ac:dyDescent="0.25">
      <c r="A9" s="34" t="s">
        <v>23</v>
      </c>
      <c r="B9" s="35"/>
      <c r="C9" s="35"/>
      <c r="D9" s="35"/>
      <c r="E9" s="35"/>
    </row>
    <row r="10" spans="1:6" ht="16.5" customHeight="1" x14ac:dyDescent="0.25">
      <c r="A10" s="6"/>
      <c r="B10" s="7"/>
      <c r="C10" s="7"/>
      <c r="D10" s="11"/>
      <c r="E10" s="8"/>
      <c r="F10" s="27"/>
    </row>
    <row r="11" spans="1:6" ht="16.5" customHeight="1" x14ac:dyDescent="0.25">
      <c r="A11" s="9" t="s">
        <v>7</v>
      </c>
      <c r="B11" s="7"/>
      <c r="C11" s="7"/>
      <c r="D11" s="11"/>
      <c r="E11" s="8"/>
      <c r="F11" s="27"/>
    </row>
    <row r="12" spans="1:6" ht="16.5" customHeight="1" x14ac:dyDescent="0.25">
      <c r="A12" s="10" t="s">
        <v>5</v>
      </c>
      <c r="B12" s="11">
        <v>2200</v>
      </c>
      <c r="C12" s="12"/>
      <c r="D12" s="11">
        <f>B12*C12</f>
        <v>0</v>
      </c>
      <c r="E12" s="36">
        <v>7.0000000000000007E-2</v>
      </c>
      <c r="F12" s="37">
        <f>E12*B12</f>
        <v>154.00000000000003</v>
      </c>
    </row>
    <row r="13" spans="1:6" ht="16.5" customHeight="1" x14ac:dyDescent="0.25">
      <c r="A13" s="10" t="s">
        <v>6</v>
      </c>
      <c r="B13" s="11">
        <f>B12</f>
        <v>2200</v>
      </c>
      <c r="C13" s="12">
        <v>4.0000000000000001E-3</v>
      </c>
      <c r="D13" s="11">
        <f t="shared" ref="D13:D47" si="0">B13*C13</f>
        <v>8.8000000000000007</v>
      </c>
      <c r="E13" s="13">
        <v>1.9E-2</v>
      </c>
      <c r="F13" s="27">
        <f t="shared" ref="F13:F20" si="1">E13*B13</f>
        <v>41.8</v>
      </c>
    </row>
    <row r="14" spans="1:6" ht="16.5" customHeight="1" x14ac:dyDescent="0.25">
      <c r="A14" s="10" t="s">
        <v>32</v>
      </c>
      <c r="B14" s="11">
        <f t="shared" ref="B14:B17" si="2">B13</f>
        <v>2200</v>
      </c>
      <c r="C14" s="7"/>
      <c r="D14" s="11">
        <f t="shared" si="0"/>
        <v>0</v>
      </c>
      <c r="E14" s="28">
        <v>6.4999999999999997E-3</v>
      </c>
      <c r="F14" s="27">
        <f t="shared" si="1"/>
        <v>14.299999999999999</v>
      </c>
    </row>
    <row r="15" spans="1:6" ht="16.5" customHeight="1" x14ac:dyDescent="0.25">
      <c r="A15" s="10" t="s">
        <v>28</v>
      </c>
      <c r="B15" s="11"/>
      <c r="C15" s="7"/>
      <c r="D15" s="11">
        <f t="shared" si="0"/>
        <v>0</v>
      </c>
      <c r="E15" s="36">
        <v>5.2499999999999998E-2</v>
      </c>
      <c r="F15" s="27"/>
    </row>
    <row r="16" spans="1:6" ht="16.5" customHeight="1" x14ac:dyDescent="0.25">
      <c r="A16" s="10" t="s">
        <v>28</v>
      </c>
      <c r="B16" s="11">
        <v>2200</v>
      </c>
      <c r="C16" s="7"/>
      <c r="D16" s="11">
        <f t="shared" si="0"/>
        <v>0</v>
      </c>
      <c r="E16" s="13">
        <v>3.4500000000000003E-2</v>
      </c>
      <c r="F16" s="27">
        <f t="shared" si="1"/>
        <v>75.900000000000006</v>
      </c>
    </row>
    <row r="17" spans="1:6" ht="16.5" customHeight="1" x14ac:dyDescent="0.25">
      <c r="A17" s="10" t="s">
        <v>29</v>
      </c>
      <c r="B17" s="11">
        <f t="shared" si="2"/>
        <v>2200</v>
      </c>
      <c r="C17" s="7"/>
      <c r="D17" s="11">
        <f t="shared" si="0"/>
        <v>0</v>
      </c>
      <c r="E17" s="13">
        <v>1E-3</v>
      </c>
      <c r="F17" s="27">
        <f t="shared" si="1"/>
        <v>2.2000000000000002</v>
      </c>
    </row>
    <row r="18" spans="1:6" ht="16.5" customHeight="1" x14ac:dyDescent="0.25">
      <c r="A18" s="38" t="s">
        <v>33</v>
      </c>
      <c r="B18" s="39">
        <f>F41+F42</f>
        <v>55</v>
      </c>
      <c r="C18" s="40"/>
      <c r="D18" s="39"/>
      <c r="E18" s="36">
        <v>0.08</v>
      </c>
      <c r="F18" s="37">
        <f t="shared" si="1"/>
        <v>4.4000000000000004</v>
      </c>
    </row>
    <row r="19" spans="1:6" ht="16.5" customHeight="1" x14ac:dyDescent="0.25">
      <c r="A19" s="10" t="s">
        <v>15</v>
      </c>
      <c r="B19" s="11">
        <f>B17</f>
        <v>2200</v>
      </c>
      <c r="C19" s="7"/>
      <c r="D19" s="11">
        <f t="shared" si="0"/>
        <v>0</v>
      </c>
      <c r="E19" s="16">
        <v>1.6000000000000001E-4</v>
      </c>
      <c r="F19" s="27">
        <f t="shared" si="1"/>
        <v>0.35200000000000004</v>
      </c>
    </row>
    <row r="20" spans="1:6" ht="16.5" customHeight="1" x14ac:dyDescent="0.25">
      <c r="A20" s="10" t="s">
        <v>0</v>
      </c>
      <c r="B20" s="11">
        <f t="shared" ref="B19:B20" si="3">B19</f>
        <v>2200</v>
      </c>
      <c r="C20" s="7"/>
      <c r="D20" s="11">
        <f t="shared" si="0"/>
        <v>0</v>
      </c>
      <c r="E20" s="13">
        <v>0.02</v>
      </c>
      <c r="F20" s="27">
        <f t="shared" si="1"/>
        <v>44</v>
      </c>
    </row>
    <row r="21" spans="1:6" ht="16.5" customHeight="1" x14ac:dyDescent="0.25">
      <c r="A21" s="10"/>
      <c r="B21" s="12"/>
      <c r="C21" s="12"/>
      <c r="D21" s="11">
        <f t="shared" si="0"/>
        <v>0</v>
      </c>
      <c r="E21" s="8"/>
      <c r="F21" s="27"/>
    </row>
    <row r="22" spans="1:6" ht="16.5" customHeight="1" x14ac:dyDescent="0.25">
      <c r="A22" s="9" t="s">
        <v>8</v>
      </c>
      <c r="B22" s="12"/>
      <c r="C22" s="7"/>
      <c r="D22" s="11">
        <f t="shared" si="0"/>
        <v>0</v>
      </c>
      <c r="E22" s="8"/>
      <c r="F22" s="27"/>
    </row>
    <row r="23" spans="1:6" ht="16.5" customHeight="1" x14ac:dyDescent="0.25">
      <c r="A23" s="10" t="s">
        <v>9</v>
      </c>
      <c r="B23" s="11">
        <f>B20</f>
        <v>2200</v>
      </c>
      <c r="C23" s="12">
        <v>6.9000000000000006E-2</v>
      </c>
      <c r="D23" s="11">
        <f t="shared" si="0"/>
        <v>151.80000000000001</v>
      </c>
      <c r="E23" s="13">
        <v>8.5500000000000007E-2</v>
      </c>
      <c r="F23" s="27">
        <f>B23*E23</f>
        <v>188.10000000000002</v>
      </c>
    </row>
    <row r="24" spans="1:6" ht="16.5" customHeight="1" x14ac:dyDescent="0.25">
      <c r="A24" s="10" t="s">
        <v>30</v>
      </c>
      <c r="B24" s="11">
        <f>B23</f>
        <v>2200</v>
      </c>
      <c r="C24" s="7"/>
      <c r="D24" s="11">
        <f t="shared" si="0"/>
        <v>0</v>
      </c>
      <c r="E24" s="13">
        <v>1E-3</v>
      </c>
      <c r="F24" s="27">
        <f t="shared" ref="F24:F47" si="4">B24*E24</f>
        <v>2.2000000000000002</v>
      </c>
    </row>
    <row r="25" spans="1:6" ht="16.5" customHeight="1" x14ac:dyDescent="0.25">
      <c r="A25" s="10"/>
      <c r="B25" s="10"/>
      <c r="C25" s="7"/>
      <c r="D25" s="11">
        <f t="shared" si="0"/>
        <v>0</v>
      </c>
      <c r="E25" s="13"/>
      <c r="F25" s="27">
        <f t="shared" si="4"/>
        <v>0</v>
      </c>
    </row>
    <row r="26" spans="1:6" ht="16.5" customHeight="1" x14ac:dyDescent="0.25">
      <c r="A26" s="10" t="s">
        <v>22</v>
      </c>
      <c r="B26" s="39">
        <f>($B$12*0.9825)+F41+F42</f>
        <v>2216.5</v>
      </c>
      <c r="C26" s="12">
        <v>2.4E-2</v>
      </c>
      <c r="D26" s="11">
        <f t="shared" si="0"/>
        <v>53.195999999999998</v>
      </c>
      <c r="E26" s="13"/>
      <c r="F26" s="27">
        <f t="shared" si="4"/>
        <v>0</v>
      </c>
    </row>
    <row r="27" spans="1:6" ht="16.5" customHeight="1" x14ac:dyDescent="0.25">
      <c r="A27" s="10" t="s">
        <v>11</v>
      </c>
      <c r="B27" s="39">
        <f>B26</f>
        <v>2216.5</v>
      </c>
      <c r="C27" s="12">
        <v>5.0000000000000001E-3</v>
      </c>
      <c r="D27" s="11">
        <f t="shared" si="0"/>
        <v>11.0825</v>
      </c>
      <c r="E27" s="8"/>
      <c r="F27" s="27">
        <f t="shared" si="4"/>
        <v>0</v>
      </c>
    </row>
    <row r="28" spans="1:6" ht="16.5" customHeight="1" x14ac:dyDescent="0.25">
      <c r="A28" s="10" t="s">
        <v>10</v>
      </c>
      <c r="B28" s="39">
        <f>B27</f>
        <v>2216.5</v>
      </c>
      <c r="C28" s="12">
        <v>6.8000000000000005E-2</v>
      </c>
      <c r="D28" s="11">
        <f t="shared" si="0"/>
        <v>150.72200000000001</v>
      </c>
      <c r="E28" s="8"/>
      <c r="F28" s="27">
        <f t="shared" si="4"/>
        <v>0</v>
      </c>
    </row>
    <row r="29" spans="1:6" ht="16.5" customHeight="1" x14ac:dyDescent="0.25">
      <c r="A29" s="10"/>
      <c r="B29" s="11"/>
      <c r="C29" s="7"/>
      <c r="D29" s="11"/>
      <c r="E29" s="13"/>
      <c r="F29" s="27"/>
    </row>
    <row r="30" spans="1:6" ht="16.5" customHeight="1" x14ac:dyDescent="0.25">
      <c r="A30" s="10" t="s">
        <v>13</v>
      </c>
      <c r="B30" s="11">
        <v>2200</v>
      </c>
      <c r="C30" s="12"/>
      <c r="D30" s="11">
        <f t="shared" si="0"/>
        <v>0</v>
      </c>
      <c r="E30" s="13">
        <v>4.0500000000000001E-2</v>
      </c>
      <c r="F30" s="27">
        <f t="shared" si="4"/>
        <v>89.100000000000009</v>
      </c>
    </row>
    <row r="31" spans="1:6" ht="16.5" customHeight="1" x14ac:dyDescent="0.25">
      <c r="A31" s="10" t="s">
        <v>14</v>
      </c>
      <c r="B31" s="11">
        <v>2200</v>
      </c>
      <c r="C31" s="12"/>
      <c r="D31" s="11">
        <f t="shared" si="0"/>
        <v>0</v>
      </c>
      <c r="E31" s="13">
        <v>1.5E-3</v>
      </c>
      <c r="F31" s="27">
        <f t="shared" si="4"/>
        <v>3.3000000000000003</v>
      </c>
    </row>
    <row r="32" spans="1:6" ht="16.5" customHeight="1" x14ac:dyDescent="0.25">
      <c r="A32" s="10" t="s">
        <v>31</v>
      </c>
      <c r="B32" s="11"/>
      <c r="C32" s="12"/>
      <c r="D32" s="11"/>
      <c r="E32" s="13"/>
      <c r="F32" s="27">
        <v>-32.83</v>
      </c>
    </row>
    <row r="33" spans="1:6" ht="16.5" customHeight="1" x14ac:dyDescent="0.25">
      <c r="A33" s="10"/>
      <c r="B33" s="7"/>
      <c r="C33" s="12"/>
      <c r="D33" s="11"/>
      <c r="E33" s="13"/>
      <c r="F33" s="27"/>
    </row>
    <row r="34" spans="1:6" ht="16.5" customHeight="1" x14ac:dyDescent="0.25">
      <c r="A34" s="14" t="s">
        <v>34</v>
      </c>
      <c r="B34" s="7"/>
      <c r="C34" s="7"/>
      <c r="D34" s="11"/>
      <c r="E34" s="8"/>
      <c r="F34" s="27"/>
    </row>
    <row r="35" spans="1:6" ht="16.5" customHeight="1" x14ac:dyDescent="0.25">
      <c r="A35" s="9" t="s">
        <v>8</v>
      </c>
      <c r="B35" s="7"/>
      <c r="C35" s="7"/>
      <c r="D35" s="11"/>
      <c r="E35" s="8"/>
      <c r="F35" s="27"/>
    </row>
    <row r="36" spans="1:6" ht="16.5" customHeight="1" x14ac:dyDescent="0.25">
      <c r="A36" s="10" t="s">
        <v>12</v>
      </c>
      <c r="B36" s="11">
        <v>2200</v>
      </c>
      <c r="C36" s="36">
        <v>3.15E-2</v>
      </c>
      <c r="D36" s="11">
        <f t="shared" si="0"/>
        <v>69.3</v>
      </c>
      <c r="E36" s="36">
        <v>4.7199999999999999E-2</v>
      </c>
      <c r="F36" s="27">
        <f t="shared" si="4"/>
        <v>103.84</v>
      </c>
    </row>
    <row r="37" spans="1:6" ht="16.5" customHeight="1" x14ac:dyDescent="0.25">
      <c r="A37" s="10" t="s">
        <v>35</v>
      </c>
      <c r="B37" s="11">
        <v>2200</v>
      </c>
      <c r="C37" s="36">
        <v>8.6E-3</v>
      </c>
      <c r="D37" s="11">
        <f t="shared" si="0"/>
        <v>18.920000000000002</v>
      </c>
      <c r="E37" s="36">
        <v>1.29E-2</v>
      </c>
      <c r="F37" s="27">
        <f t="shared" si="4"/>
        <v>28.38</v>
      </c>
    </row>
    <row r="38" spans="1:6" ht="16.5" customHeight="1" x14ac:dyDescent="0.25">
      <c r="A38" s="38" t="s">
        <v>36</v>
      </c>
      <c r="B38" s="39"/>
      <c r="C38" s="36"/>
      <c r="D38" s="39">
        <f t="shared" si="0"/>
        <v>0</v>
      </c>
      <c r="E38" s="36"/>
      <c r="F38" s="37">
        <f t="shared" si="4"/>
        <v>0</v>
      </c>
    </row>
    <row r="39" spans="1:6" ht="16.5" customHeight="1" x14ac:dyDescent="0.25">
      <c r="A39" s="15"/>
      <c r="B39" s="7"/>
      <c r="C39" s="7"/>
      <c r="D39" s="11"/>
      <c r="E39" s="8"/>
      <c r="F39" s="27"/>
    </row>
    <row r="40" spans="1:6" ht="16.5" customHeight="1" x14ac:dyDescent="0.25">
      <c r="A40" s="14" t="s">
        <v>1</v>
      </c>
      <c r="B40" s="7"/>
      <c r="C40" s="7"/>
      <c r="D40" s="11"/>
      <c r="E40" s="8"/>
      <c r="F40" s="27"/>
    </row>
    <row r="41" spans="1:6" ht="16.5" customHeight="1" x14ac:dyDescent="0.25">
      <c r="A41" s="10" t="s">
        <v>17</v>
      </c>
      <c r="B41" s="11">
        <v>2200</v>
      </c>
      <c r="C41" s="7"/>
      <c r="D41" s="11">
        <f t="shared" si="0"/>
        <v>0</v>
      </c>
      <c r="E41" s="13">
        <v>1.4999999999999999E-2</v>
      </c>
      <c r="F41" s="27">
        <f t="shared" si="4"/>
        <v>33</v>
      </c>
    </row>
    <row r="42" spans="1:6" ht="16.5" customHeight="1" x14ac:dyDescent="0.25">
      <c r="A42" s="17" t="s">
        <v>21</v>
      </c>
      <c r="B42" s="11">
        <f>B41</f>
        <v>2200</v>
      </c>
      <c r="C42" s="7"/>
      <c r="D42" s="11">
        <f t="shared" si="0"/>
        <v>0</v>
      </c>
      <c r="E42" s="29">
        <v>0.01</v>
      </c>
      <c r="F42" s="27">
        <f t="shared" si="4"/>
        <v>22</v>
      </c>
    </row>
    <row r="43" spans="1:6" ht="16.5" customHeight="1" x14ac:dyDescent="0.25">
      <c r="A43" s="17"/>
      <c r="B43" s="7"/>
      <c r="C43" s="7"/>
      <c r="D43" s="11"/>
      <c r="E43" s="8"/>
      <c r="F43" s="27"/>
    </row>
    <row r="44" spans="1:6" ht="16.5" customHeight="1" x14ac:dyDescent="0.25">
      <c r="A44" s="14" t="s">
        <v>18</v>
      </c>
      <c r="B44" s="7"/>
      <c r="C44" s="7"/>
      <c r="D44" s="11"/>
      <c r="E44" s="8"/>
      <c r="F44" s="27"/>
    </row>
    <row r="45" spans="1:6" ht="16.5" customHeight="1" x14ac:dyDescent="0.25">
      <c r="A45" s="10" t="s">
        <v>16</v>
      </c>
      <c r="B45" s="11">
        <f>B41</f>
        <v>2200</v>
      </c>
      <c r="C45" s="12"/>
      <c r="D45" s="11">
        <f t="shared" si="0"/>
        <v>0</v>
      </c>
      <c r="E45" s="13">
        <v>6.7999999999999996E-3</v>
      </c>
      <c r="F45" s="27">
        <f t="shared" si="4"/>
        <v>14.959999999999999</v>
      </c>
    </row>
    <row r="46" spans="1:6" ht="27" customHeight="1" x14ac:dyDescent="0.25">
      <c r="A46" s="10" t="s">
        <v>20</v>
      </c>
      <c r="B46" s="11">
        <f>B45</f>
        <v>2200</v>
      </c>
      <c r="C46" s="7"/>
      <c r="D46" s="11">
        <f t="shared" si="0"/>
        <v>0</v>
      </c>
      <c r="E46" s="41">
        <v>0.01</v>
      </c>
      <c r="F46" s="27">
        <f t="shared" si="4"/>
        <v>22</v>
      </c>
    </row>
    <row r="47" spans="1:6" ht="16.5" customHeight="1" x14ac:dyDescent="0.25">
      <c r="A47" s="10" t="s">
        <v>19</v>
      </c>
      <c r="B47" s="39">
        <v>2200</v>
      </c>
      <c r="C47" s="40"/>
      <c r="D47" s="39">
        <f t="shared" si="0"/>
        <v>0</v>
      </c>
      <c r="E47" s="36">
        <v>4.4999999999999997E-3</v>
      </c>
      <c r="F47" s="37">
        <f t="shared" si="4"/>
        <v>9.8999999999999986</v>
      </c>
    </row>
    <row r="48" spans="1:6" ht="12" customHeight="1" x14ac:dyDescent="0.25">
      <c r="D48" s="23"/>
      <c r="F48" s="27"/>
    </row>
    <row r="49" spans="4:6" ht="12" customHeight="1" x14ac:dyDescent="0.25">
      <c r="D49" s="23"/>
      <c r="F49" s="27"/>
    </row>
    <row r="50" spans="4:6" ht="12" customHeight="1" x14ac:dyDescent="0.25">
      <c r="D50" s="23"/>
      <c r="F50" s="27"/>
    </row>
    <row r="51" spans="4:6" ht="12" customHeight="1" x14ac:dyDescent="0.25">
      <c r="D51" s="23"/>
      <c r="F51" s="27"/>
    </row>
    <row r="52" spans="4:6" ht="12" customHeight="1" x14ac:dyDescent="0.25">
      <c r="D52" s="23"/>
      <c r="F52" s="27"/>
    </row>
    <row r="53" spans="4:6" ht="12" customHeight="1" x14ac:dyDescent="0.25">
      <c r="D53" s="23"/>
      <c r="F53" s="27"/>
    </row>
    <row r="54" spans="4:6" ht="12" customHeight="1" x14ac:dyDescent="0.25">
      <c r="D54" s="23"/>
      <c r="F54" s="27"/>
    </row>
    <row r="55" spans="4:6" ht="12" customHeight="1" x14ac:dyDescent="0.25">
      <c r="D55" s="23"/>
    </row>
    <row r="56" spans="4:6" ht="12" customHeight="1" x14ac:dyDescent="0.25"/>
  </sheetData>
  <mergeCells count="3">
    <mergeCell ref="A7:A8"/>
    <mergeCell ref="B7:B8"/>
    <mergeCell ref="A9:E9"/>
  </mergeCells>
  <phoneticPr fontId="13" type="noConversion"/>
  <pageMargins left="0" right="0" top="0" bottom="0" header="0" footer="0"/>
  <pageSetup paperSize="9" orientation="landscape" verticalDpi="200" r:id="rId1"/>
  <headerFooter alignWithMargins="0"/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 12 Grille de cotisations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cp:lastPrinted>2018-01-28T11:45:51Z</cp:lastPrinted>
  <dcterms:created xsi:type="dcterms:W3CDTF">2015-03-28T14:18:36Z</dcterms:created>
  <dcterms:modified xsi:type="dcterms:W3CDTF">2020-01-06T08:59:31Z</dcterms:modified>
</cp:coreProperties>
</file>