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3\MAINTIEN NET P2\DOCUMENTS\"/>
    </mc:Choice>
  </mc:AlternateContent>
  <xr:revisionPtr revIDLastSave="0" documentId="8_{8942A626-3A6B-4FC2-9A3C-C896525E968F}" xr6:coauthVersionLast="45" xr6:coauthVersionMax="45" xr10:uidLastSave="{00000000-0000-0000-0000-000000000000}"/>
  <bookViews>
    <workbookView xWindow="-120" yWindow="-120" windowWidth="24240" windowHeight="13140" xr2:uid="{2F885C8C-CF6F-4FC0-B503-71880CA85758}"/>
  </bookViews>
  <sheets>
    <sheet name="Valeur ci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D15" i="1" s="1"/>
  <c r="C14" i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D8" i="1"/>
  <c r="D7" i="1"/>
  <c r="D6" i="1"/>
  <c r="B5" i="1"/>
  <c r="D5" i="1" s="1"/>
  <c r="D16" i="1" l="1"/>
  <c r="D17" i="1" s="1"/>
</calcChain>
</file>

<file path=xl/sharedStrings.xml><?xml version="1.0" encoding="utf-8"?>
<sst xmlns="http://schemas.openxmlformats.org/spreadsheetml/2006/main" count="17" uniqueCount="16">
  <si>
    <t>Plafond</t>
  </si>
  <si>
    <t>Prévoyance et mutuelle salariales</t>
  </si>
  <si>
    <t>Prévoyance et mutuelle patronales</t>
  </si>
  <si>
    <t>Salaire brut</t>
  </si>
  <si>
    <t>Assurance vieillesse</t>
  </si>
  <si>
    <t>Assurance vieillesse TA</t>
  </si>
  <si>
    <t>Non-cadres Retraite complémentaire T1</t>
  </si>
  <si>
    <t>CEG T1 (Contribution d’équilibre général)</t>
  </si>
  <si>
    <t>Non-cadres Retraite complémentaire T2</t>
  </si>
  <si>
    <t>CEG T2 (Contribution d’équilibre général)</t>
  </si>
  <si>
    <t>CET sur T1+T2 (Contibution d’équilibre technique)</t>
  </si>
  <si>
    <t>APEC</t>
  </si>
  <si>
    <t>C.S.G. et CRDS sur patronales de prévoyance et mutuelle</t>
  </si>
  <si>
    <t>CSG CRDS sur salaire</t>
  </si>
  <si>
    <t>Retenues totales</t>
  </si>
  <si>
    <t>Salaire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</si>
</sst>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44" fontId="2" fillId="0" borderId="2" xfId="1" applyFont="1" applyBorder="1"/>
    <xf numFmtId="0" fontId="2" fillId="0" borderId="0" xfId="0" applyFont="1"/>
    <xf numFmtId="44" fontId="2" fillId="0" borderId="3" xfId="1" applyFont="1" applyBorder="1"/>
    <xf numFmtId="0" fontId="2" fillId="0" borderId="4" xfId="0" applyFont="1" applyBorder="1"/>
    <xf numFmtId="164" fontId="2" fillId="0" borderId="5" xfId="0" applyNumberFormat="1" applyFont="1" applyBorder="1"/>
    <xf numFmtId="44" fontId="2" fillId="0" borderId="6" xfId="1" applyFont="1" applyBorder="1"/>
    <xf numFmtId="0" fontId="2" fillId="0" borderId="7" xfId="0" applyFont="1" applyBorder="1"/>
    <xf numFmtId="164" fontId="2" fillId="0" borderId="8" xfId="0" applyNumberFormat="1" applyFont="1" applyBorder="1"/>
    <xf numFmtId="44" fontId="2" fillId="0" borderId="0" xfId="1" applyFont="1"/>
    <xf numFmtId="0" fontId="3" fillId="2" borderId="9" xfId="0" applyFont="1" applyFill="1" applyBorder="1" applyAlignment="1">
      <alignment horizontal="left" vertical="center" wrapText="1" indent="1" readingOrder="1"/>
    </xf>
    <xf numFmtId="44" fontId="3" fillId="2" borderId="9" xfId="1" applyFont="1" applyFill="1" applyBorder="1" applyAlignment="1">
      <alignment horizontal="left" vertical="center" wrapText="1" indent="1" readingOrder="1"/>
    </xf>
    <xf numFmtId="0" fontId="4" fillId="2" borderId="9" xfId="0" applyFont="1" applyFill="1" applyBorder="1" applyAlignment="1">
      <alignment horizontal="left" vertical="center" wrapText="1" readingOrder="1"/>
    </xf>
    <xf numFmtId="44" fontId="4" fillId="2" borderId="9" xfId="0" applyNumberFormat="1" applyFont="1" applyFill="1" applyBorder="1" applyAlignment="1">
      <alignment horizontal="right" vertical="center" wrapText="1" readingOrder="1"/>
    </xf>
    <xf numFmtId="164" fontId="4" fillId="2" borderId="9" xfId="2" applyNumberFormat="1" applyFont="1" applyFill="1" applyBorder="1" applyAlignment="1">
      <alignment horizontal="center" vertical="center" wrapText="1" readingOrder="1"/>
    </xf>
    <xf numFmtId="44" fontId="4" fillId="2" borderId="9" xfId="1" applyFont="1" applyFill="1" applyBorder="1" applyAlignment="1">
      <alignment horizontal="right" vertical="center" wrapText="1" readingOrder="1"/>
    </xf>
    <xf numFmtId="8" fontId="4" fillId="2" borderId="9" xfId="0" applyNumberFormat="1" applyFont="1" applyFill="1" applyBorder="1" applyAlignment="1">
      <alignment horizontal="right" vertical="center" wrapText="1" readingOrder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1765-3D14-4D3D-BC82-A421AC7DFB65}">
  <dimension ref="A1:F17"/>
  <sheetViews>
    <sheetView tabSelected="1" workbookViewId="0">
      <selection activeCell="D4" sqref="D4"/>
    </sheetView>
  </sheetViews>
  <sheetFormatPr baseColWidth="10" defaultRowHeight="16.5" x14ac:dyDescent="0.3"/>
  <cols>
    <col min="1" max="1" width="66" style="3" customWidth="1"/>
    <col min="2" max="2" width="17" style="3" customWidth="1"/>
    <col min="3" max="3" width="14.7109375" style="3" customWidth="1"/>
    <col min="4" max="4" width="20.5703125" style="10" customWidth="1"/>
    <col min="5" max="5" width="20.28515625" style="3" customWidth="1"/>
    <col min="6" max="6" width="10" style="3" bestFit="1" customWidth="1"/>
    <col min="7" max="16384" width="11.42578125" style="3"/>
  </cols>
  <sheetData>
    <row r="1" spans="1:6" s="3" customFormat="1" ht="21" customHeight="1" thickBot="1" x14ac:dyDescent="0.35">
      <c r="A1" s="1" t="s">
        <v>0</v>
      </c>
      <c r="B1" s="2">
        <v>3428</v>
      </c>
      <c r="D1" s="4" t="s">
        <v>1</v>
      </c>
      <c r="E1" s="5"/>
      <c r="F1" s="6">
        <v>0.03</v>
      </c>
    </row>
    <row r="2" spans="1:6" s="3" customFormat="1" ht="21" customHeight="1" thickBot="1" x14ac:dyDescent="0.35">
      <c r="D2" s="7" t="s">
        <v>2</v>
      </c>
      <c r="E2" s="8"/>
      <c r="F2" s="9">
        <v>0.05</v>
      </c>
    </row>
    <row r="3" spans="1:6" s="3" customFormat="1" ht="21" customHeight="1" thickBot="1" x14ac:dyDescent="0.35">
      <c r="D3" s="10"/>
    </row>
    <row r="4" spans="1:6" s="3" customFormat="1" ht="24.75" customHeight="1" thickBot="1" x14ac:dyDescent="0.35">
      <c r="A4" s="11" t="s">
        <v>3</v>
      </c>
      <c r="B4" s="11"/>
      <c r="C4" s="11"/>
      <c r="D4" s="12"/>
    </row>
    <row r="5" spans="1:6" s="3" customFormat="1" ht="24.75" customHeight="1" thickBot="1" x14ac:dyDescent="0.35">
      <c r="A5" s="13" t="s">
        <v>4</v>
      </c>
      <c r="B5" s="14">
        <f>$D$4</f>
        <v>0</v>
      </c>
      <c r="C5" s="15">
        <v>4.0000000000000001E-3</v>
      </c>
      <c r="D5" s="16">
        <f>C5*B5</f>
        <v>0</v>
      </c>
    </row>
    <row r="6" spans="1:6" s="3" customFormat="1" ht="24.75" customHeight="1" thickBot="1" x14ac:dyDescent="0.35">
      <c r="A6" s="13" t="s">
        <v>5</v>
      </c>
      <c r="B6" s="17">
        <v>3428</v>
      </c>
      <c r="C6" s="15">
        <v>6.9000000000000006E-2</v>
      </c>
      <c r="D6" s="16">
        <f t="shared" ref="D6:D15" si="0">C6*B6</f>
        <v>236.53200000000001</v>
      </c>
    </row>
    <row r="7" spans="1:6" s="3" customFormat="1" ht="24.75" customHeight="1" thickBot="1" x14ac:dyDescent="0.35">
      <c r="A7" s="13" t="s">
        <v>6</v>
      </c>
      <c r="B7" s="17">
        <v>3428</v>
      </c>
      <c r="C7" s="15">
        <v>3.15E-2</v>
      </c>
      <c r="D7" s="16">
        <f t="shared" si="0"/>
        <v>107.982</v>
      </c>
    </row>
    <row r="8" spans="1:6" s="3" customFormat="1" ht="24.75" customHeight="1" thickBot="1" x14ac:dyDescent="0.35">
      <c r="A8" s="13" t="s">
        <v>7</v>
      </c>
      <c r="B8" s="17">
        <v>3428</v>
      </c>
      <c r="C8" s="15">
        <v>8.6E-3</v>
      </c>
      <c r="D8" s="16">
        <f t="shared" si="0"/>
        <v>29.480799999999999</v>
      </c>
    </row>
    <row r="9" spans="1:6" s="3" customFormat="1" ht="24.75" customHeight="1" thickBot="1" x14ac:dyDescent="0.35">
      <c r="A9" s="13" t="s">
        <v>8</v>
      </c>
      <c r="B9" s="14">
        <f>$D$4-$B$1</f>
        <v>-3428</v>
      </c>
      <c r="C9" s="15">
        <v>8.6400000000000005E-2</v>
      </c>
      <c r="D9" s="16">
        <f t="shared" si="0"/>
        <v>-296.17920000000004</v>
      </c>
    </row>
    <row r="10" spans="1:6" s="3" customFormat="1" ht="24.75" customHeight="1" thickBot="1" x14ac:dyDescent="0.35">
      <c r="A10" s="13" t="s">
        <v>9</v>
      </c>
      <c r="B10" s="14">
        <f>$D$4-$B$1</f>
        <v>-3428</v>
      </c>
      <c r="C10" s="15">
        <v>1.0800000000000001E-2</v>
      </c>
      <c r="D10" s="16">
        <f t="shared" si="0"/>
        <v>-37.022400000000005</v>
      </c>
    </row>
    <row r="11" spans="1:6" s="3" customFormat="1" ht="24.75" customHeight="1" thickBot="1" x14ac:dyDescent="0.35">
      <c r="A11" s="13" t="s">
        <v>10</v>
      </c>
      <c r="B11" s="14">
        <f>$D$4</f>
        <v>0</v>
      </c>
      <c r="C11" s="15">
        <v>1.4E-3</v>
      </c>
      <c r="D11" s="16">
        <f t="shared" si="0"/>
        <v>0</v>
      </c>
    </row>
    <row r="12" spans="1:6" s="3" customFormat="1" ht="24.75" customHeight="1" thickBot="1" x14ac:dyDescent="0.35">
      <c r="A12" s="13" t="s">
        <v>11</v>
      </c>
      <c r="B12" s="14">
        <f>$D$4</f>
        <v>0</v>
      </c>
      <c r="C12" s="15">
        <v>2.4000000000000001E-4</v>
      </c>
      <c r="D12" s="16">
        <f t="shared" si="0"/>
        <v>0</v>
      </c>
    </row>
    <row r="13" spans="1:6" s="3" customFormat="1" ht="24.75" customHeight="1" thickBot="1" x14ac:dyDescent="0.35">
      <c r="A13" s="13" t="s">
        <v>12</v>
      </c>
      <c r="B13" s="17">
        <f>$D$4*F2</f>
        <v>0</v>
      </c>
      <c r="C13" s="15">
        <v>9.7000000000000003E-2</v>
      </c>
      <c r="D13" s="16">
        <f t="shared" si="0"/>
        <v>0</v>
      </c>
    </row>
    <row r="14" spans="1:6" s="3" customFormat="1" ht="24.75" customHeight="1" thickBot="1" x14ac:dyDescent="0.35">
      <c r="A14" s="13" t="s">
        <v>1</v>
      </c>
      <c r="B14" s="14">
        <f>$D$4</f>
        <v>0</v>
      </c>
      <c r="C14" s="15">
        <f>F1</f>
        <v>0.03</v>
      </c>
      <c r="D14" s="16">
        <f t="shared" si="0"/>
        <v>0</v>
      </c>
    </row>
    <row r="15" spans="1:6" s="3" customFormat="1" ht="24.75" customHeight="1" thickBot="1" x14ac:dyDescent="0.35">
      <c r="A15" s="13" t="s">
        <v>13</v>
      </c>
      <c r="B15" s="17">
        <f>$D$4*0.9825</f>
        <v>0</v>
      </c>
      <c r="C15" s="15">
        <v>9.7000000000000003E-2</v>
      </c>
      <c r="D15" s="16">
        <f t="shared" si="0"/>
        <v>0</v>
      </c>
    </row>
    <row r="16" spans="1:6" s="3" customFormat="1" ht="24.75" customHeight="1" thickBot="1" x14ac:dyDescent="0.35">
      <c r="A16" s="13" t="s">
        <v>14</v>
      </c>
      <c r="B16" s="13"/>
      <c r="C16" s="13"/>
      <c r="D16" s="16">
        <f>SUM(D5:D15)</f>
        <v>40.793199999999956</v>
      </c>
    </row>
    <row r="17" spans="1:4" s="3" customFormat="1" ht="24.75" customHeight="1" thickBot="1" x14ac:dyDescent="0.35">
      <c r="A17" s="13" t="s">
        <v>15</v>
      </c>
      <c r="B17" s="13"/>
      <c r="C17" s="13"/>
      <c r="D17" s="16">
        <f>D4-D16</f>
        <v>-40.793199999999956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Valeur cible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2020-03-14T12:14:38Z</dcterms:created>
  <dcterms:modified xsi:type="dcterms:W3CDTF">2020-03-14T12:16:06Z</dcterms:modified>
</cp:coreProperties>
</file>