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ARKHOS\Desktop\EXCEL PERF\Vidéo 4 LES GRAPHIQUES\DOCUMENTS\"/>
    </mc:Choice>
  </mc:AlternateContent>
  <bookViews>
    <workbookView xWindow="0" yWindow="0" windowWidth="7470" windowHeight="9660" activeTab="1" xr2:uid="{00000000-000D-0000-FFFF-FFFF00000000}"/>
  </bookViews>
  <sheets>
    <sheet name="APPLICATION 1" sheetId="8" r:id="rId1"/>
    <sheet name="APPLICATION 2" sheetId="11" r:id="rId2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1" l="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H4" i="11" l="1" a="1"/>
  <c r="H7" i="11" s="1"/>
  <c r="E5" i="8"/>
  <c r="F5" i="8" s="1"/>
  <c r="E6" i="8"/>
  <c r="F6" i="8" s="1"/>
  <c r="E7" i="8"/>
  <c r="F7" i="8" s="1"/>
  <c r="E8" i="8"/>
  <c r="F8" i="8" s="1"/>
  <c r="E9" i="8"/>
  <c r="F9" i="8" s="1"/>
  <c r="E10" i="8"/>
  <c r="F10" i="8" s="1"/>
  <c r="E4" i="8"/>
  <c r="F4" i="8" s="1"/>
  <c r="H10" i="11" l="1"/>
  <c r="H9" i="11"/>
  <c r="H4" i="11"/>
  <c r="H6" i="11"/>
  <c r="H8" i="11"/>
  <c r="H5" i="11"/>
</calcChain>
</file>

<file path=xl/sharedStrings.xml><?xml version="1.0" encoding="utf-8"?>
<sst xmlns="http://schemas.openxmlformats.org/spreadsheetml/2006/main" count="72" uniqueCount="55">
  <si>
    <t>NOMS</t>
  </si>
  <si>
    <t>PRENOMS</t>
  </si>
  <si>
    <t>Variation</t>
  </si>
  <si>
    <t>% de variation</t>
  </si>
  <si>
    <t>DUPUYS</t>
  </si>
  <si>
    <t>SYLVIE</t>
  </si>
  <si>
    <t>LEMAIRE</t>
  </si>
  <si>
    <t>ALPHONSE</t>
  </si>
  <si>
    <t>SARTEL</t>
  </si>
  <si>
    <t>RONAN</t>
  </si>
  <si>
    <t>SCHMIT</t>
  </si>
  <si>
    <t>KARL</t>
  </si>
  <si>
    <t>PERRAUT</t>
  </si>
  <si>
    <t>CHRISTIAN</t>
  </si>
  <si>
    <t>HARDY</t>
  </si>
  <si>
    <t>CATHERINE</t>
  </si>
  <si>
    <t>DUMONT</t>
  </si>
  <si>
    <t>LAURE</t>
  </si>
  <si>
    <t>LAMBERT</t>
  </si>
  <si>
    <t>CHRISTOPHE</t>
  </si>
  <si>
    <t>TRAMONT</t>
  </si>
  <si>
    <t>SYLVAIN</t>
  </si>
  <si>
    <t>FARNIER</t>
  </si>
  <si>
    <t>JEAN</t>
  </si>
  <si>
    <t>CAROLLYS</t>
  </si>
  <si>
    <t>RENE</t>
  </si>
  <si>
    <t>PATISSIER</t>
  </si>
  <si>
    <t>THOMAS</t>
  </si>
  <si>
    <t>CA N-1</t>
  </si>
  <si>
    <t>CA N-2</t>
  </si>
  <si>
    <t>BATISTA</t>
  </si>
  <si>
    <t>JOACHIM</t>
  </si>
  <si>
    <t>BERANGER</t>
  </si>
  <si>
    <t>MARCEL</t>
  </si>
  <si>
    <t>CARTER</t>
  </si>
  <si>
    <t>JOHN</t>
  </si>
  <si>
    <t>LELONG</t>
  </si>
  <si>
    <t>CHRISTINE</t>
  </si>
  <si>
    <t>TERRAT</t>
  </si>
  <si>
    <t>BISCHOFF</t>
  </si>
  <si>
    <t>EDEN</t>
  </si>
  <si>
    <t>BELLEVILLE</t>
  </si>
  <si>
    <t>Nicolle</t>
  </si>
  <si>
    <t>VENTES DE NOS COMMERCIAUX</t>
  </si>
  <si>
    <t>DATE ENTREE</t>
  </si>
  <si>
    <t>ANCIENNETE</t>
  </si>
  <si>
    <t>Ancienneté de nos salariés</t>
  </si>
  <si>
    <t>0 à 5 ans</t>
  </si>
  <si>
    <t>+ de 5 à 10 ans</t>
  </si>
  <si>
    <t>+ de 10 à 15 ans</t>
  </si>
  <si>
    <t>+ de 15 à 20 ans</t>
  </si>
  <si>
    <t>+ de 20 à 25 ans</t>
  </si>
  <si>
    <t>+ de 25 à 30 ans</t>
  </si>
  <si>
    <t>+ de 30 ans</t>
  </si>
  <si>
    <t>FREQUENCE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</si>
</sst>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5" formatCode="_-* #,##0\ _€_-;\-* #,##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0" fontId="5" fillId="0" borderId="6" xfId="2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10" fontId="5" fillId="0" borderId="9" xfId="2" applyNumberFormat="1" applyFont="1" applyBorder="1" applyAlignment="1">
      <alignment vertical="center"/>
    </xf>
    <xf numFmtId="14" fontId="0" fillId="0" borderId="5" xfId="0" applyNumberForma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65" fontId="0" fillId="0" borderId="6" xfId="1" applyNumberFormat="1" applyFont="1" applyBorder="1" applyAlignment="1">
      <alignment vertical="center"/>
    </xf>
    <xf numFmtId="165" fontId="0" fillId="0" borderId="9" xfId="1" applyNumberFormat="1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quotePrefix="1" applyBorder="1" applyAlignment="1">
      <alignment horizontal="center" vertical="center"/>
    </xf>
    <xf numFmtId="0" fontId="0" fillId="0" borderId="12" xfId="0" quotePrefix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" fillId="0" borderId="15" xfId="0" applyFont="1" applyBorder="1" applyAlignment="1">
      <alignment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'APPLICATION 1'!$A$1:$F$1</c:f>
          <c:strCache>
            <c:ptCount val="6"/>
            <c:pt idx="0">
              <c:v>VENTES DE NOS COMMERCIAUX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'APPLICATION 1'!$C$3</c:f>
              <c:strCache>
                <c:ptCount val="1"/>
                <c:pt idx="0">
                  <c:v>CA N-2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'APPLICATION 1'!$A$4:$A$10</c:f>
              <c:strCache>
                <c:ptCount val="7"/>
                <c:pt idx="0">
                  <c:v>DUPUYS</c:v>
                </c:pt>
                <c:pt idx="1">
                  <c:v>LEMAIRE</c:v>
                </c:pt>
                <c:pt idx="2">
                  <c:v>SARTEL</c:v>
                </c:pt>
                <c:pt idx="3">
                  <c:v>SCHMIT</c:v>
                </c:pt>
                <c:pt idx="4">
                  <c:v>PERRAUT</c:v>
                </c:pt>
                <c:pt idx="5">
                  <c:v>HARDY</c:v>
                </c:pt>
                <c:pt idx="6">
                  <c:v>DUMONT</c:v>
                </c:pt>
              </c:strCache>
            </c:strRef>
          </c:cat>
          <c:val>
            <c:numRef>
              <c:f>'APPLICATION 1'!$C$4:$C$10</c:f>
              <c:numCache>
                <c:formatCode>General</c:formatCode>
                <c:ptCount val="7"/>
                <c:pt idx="0">
                  <c:v>125000</c:v>
                </c:pt>
                <c:pt idx="1">
                  <c:v>198000</c:v>
                </c:pt>
                <c:pt idx="2">
                  <c:v>252000</c:v>
                </c:pt>
                <c:pt idx="3">
                  <c:v>227000</c:v>
                </c:pt>
                <c:pt idx="4">
                  <c:v>119000</c:v>
                </c:pt>
                <c:pt idx="5">
                  <c:v>167000</c:v>
                </c:pt>
                <c:pt idx="6">
                  <c:v>209000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61-4A92-9F2E-05937EE6562C}"/>
            </c:ext>
          </c:extLst>
        </c:ser>
        <c:ser>
          <c:idx val="1"/>
          <c:order val="1"/>
          <c:tx>
            <c:strRef>
              <c:f>'APPLICATION 1'!$D$3</c:f>
              <c:strCache>
                <c:ptCount val="1"/>
                <c:pt idx="0">
                  <c:v>CA N-1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'APPLICATION 1'!$A$4:$A$10</c:f>
              <c:strCache>
                <c:ptCount val="7"/>
                <c:pt idx="0">
                  <c:v>DUPUYS</c:v>
                </c:pt>
                <c:pt idx="1">
                  <c:v>LEMAIRE</c:v>
                </c:pt>
                <c:pt idx="2">
                  <c:v>SARTEL</c:v>
                </c:pt>
                <c:pt idx="3">
                  <c:v>SCHMIT</c:v>
                </c:pt>
                <c:pt idx="4">
                  <c:v>PERRAUT</c:v>
                </c:pt>
                <c:pt idx="5">
                  <c:v>HARDY</c:v>
                </c:pt>
                <c:pt idx="6">
                  <c:v>DUMONT</c:v>
                </c:pt>
              </c:strCache>
            </c:strRef>
          </c:cat>
          <c:val>
            <c:numRef>
              <c:f>'APPLICATION 1'!$D$4:$D$10</c:f>
              <c:numCache>
                <c:formatCode>General</c:formatCode>
                <c:ptCount val="7"/>
                <c:pt idx="0">
                  <c:v>172000</c:v>
                </c:pt>
                <c:pt idx="1">
                  <c:v>365000</c:v>
                </c:pt>
                <c:pt idx="2">
                  <c:v>306000</c:v>
                </c:pt>
                <c:pt idx="3">
                  <c:v>310000</c:v>
                </c:pt>
                <c:pt idx="4">
                  <c:v>325000</c:v>
                </c:pt>
                <c:pt idx="5">
                  <c:v>199000</c:v>
                </c:pt>
                <c:pt idx="6">
                  <c:v>251000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61-4A92-9F2E-05937EE6562C}"/>
            </c:ext>
          </c:extLst>
        </c:ser>
        <c:ser>
          <c:idx val="2"/>
          <c:order val="2"/>
          <c:tx>
            <c:strRef>
              <c:f>'APPLICATION 1'!$E$3</c:f>
              <c:strCache>
                <c:ptCount val="1"/>
                <c:pt idx="0">
                  <c:v>Variation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'APPLICATION 1'!$A$4:$A$10</c:f>
              <c:strCache>
                <c:ptCount val="7"/>
                <c:pt idx="0">
                  <c:v>DUPUYS</c:v>
                </c:pt>
                <c:pt idx="1">
                  <c:v>LEMAIRE</c:v>
                </c:pt>
                <c:pt idx="2">
                  <c:v>SARTEL</c:v>
                </c:pt>
                <c:pt idx="3">
                  <c:v>SCHMIT</c:v>
                </c:pt>
                <c:pt idx="4">
                  <c:v>PERRAUT</c:v>
                </c:pt>
                <c:pt idx="5">
                  <c:v>HARDY</c:v>
                </c:pt>
                <c:pt idx="6">
                  <c:v>DUMONT</c:v>
                </c:pt>
              </c:strCache>
            </c:strRef>
          </c:cat>
          <c:val>
            <c:numRef>
              <c:f>'APPLICATION 1'!$E$4:$E$10</c:f>
              <c:numCache>
                <c:formatCode>General</c:formatCode>
                <c:ptCount val="7"/>
                <c:pt idx="0">
                  <c:v>47000</c:v>
                </c:pt>
                <c:pt idx="1">
                  <c:v>167000</c:v>
                </c:pt>
                <c:pt idx="2">
                  <c:v>54000</c:v>
                </c:pt>
                <c:pt idx="3">
                  <c:v>83000</c:v>
                </c:pt>
                <c:pt idx="4">
                  <c:v>206000</c:v>
                </c:pt>
                <c:pt idx="5">
                  <c:v>32000</c:v>
                </c:pt>
                <c:pt idx="6">
                  <c:v>42000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61-4A92-9F2E-05937EE6562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04184760"/>
        <c:axId val="804190992"/>
      </c:barChart>
      <c:catAx>
        <c:axId val="804184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190992"/>
        <c:crosses val="autoZero"/>
        <c:auto val="1"/>
        <c:lblAlgn val="ctr"/>
        <c:lblOffset val="100"/>
        <c:noMultiLvlLbl val="0"/>
      </c:catAx>
      <c:valAx>
        <c:axId val="80419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2000" b="1"/>
                  <a:t>CA</a:t>
                </a:r>
                <a:r>
                  <a:rPr lang="fr-FR" sz="2000" b="1" baseline="0"/>
                  <a:t> HT</a:t>
                </a:r>
                <a:endParaRPr lang="fr-FR" sz="20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184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'APPLICATION 2'!$H$3</c:f>
              <c:strCache>
                <c:ptCount val="1"/>
                <c:pt idx="0">
                  <c:v>FREQUENCE</c:v>
                </c:pt>
              </c:strCache>
            </c:strRef>
          </c:tx>
          <c:spPr>
            <a:solidFill>
              <a:schemeClr val="accent1"/>
            </a:solidFill>
            <a:ln w="2222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'APPLICATION 2'!$F$4:$F$10</c:f>
              <c:strCache>
                <c:ptCount val="7"/>
                <c:pt idx="0">
                  <c:v>0 à 5 ans</c:v>
                </c:pt>
                <c:pt idx="1">
                  <c:v>+ de 5 à 10 ans</c:v>
                </c:pt>
                <c:pt idx="2">
                  <c:v>+ de 10 à 15 ans</c:v>
                </c:pt>
                <c:pt idx="3">
                  <c:v>+ de 15 à 20 ans</c:v>
                </c:pt>
                <c:pt idx="4">
                  <c:v>+ de 20 à 25 ans</c:v>
                </c:pt>
                <c:pt idx="5">
                  <c:v>+ de 25 à 30 ans</c:v>
                </c:pt>
                <c:pt idx="6">
                  <c:v>+ de 30 ans</c:v>
                </c:pt>
              </c:strCache>
            </c:strRef>
          </c:cat>
          <c:val>
            <c:numRef>
              <c:f>'APPLICATION 2'!$H$4:$H$10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2E-4ABA-8D43-C7193E227E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749058992"/>
        <c:axId val="749054072"/>
      </c:barChart>
      <c:catAx>
        <c:axId val="74905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9054072"/>
        <c:crosses val="autoZero"/>
        <c:auto val="1"/>
        <c:lblAlgn val="ctr"/>
        <c:lblOffset val="100"/>
        <c:noMultiLvlLbl val="0"/>
      </c:catAx>
      <c:valAx>
        <c:axId val="749054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 b="1"/>
                  <a:t>Ancienneté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905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708421</xdr:colOff>
      <xdr:row>0</xdr:row>
      <xdr:rowOff>283370</xdr:rowOff>
    </xdr:from>
    <xdr:to>
      <xdr:col>18</xdr:col>
      <xdr:colOff>345281</xdr:colOff>
      <xdr:row>23</xdr:row>
      <xdr:rowOff>35718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CF5785D8-077C-4214-B7B4-6A9D30B75F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342899</xdr:colOff>
      <xdr:row>1</xdr:row>
      <xdr:rowOff>38099</xdr:rowOff>
    </xdr:from>
    <xdr:to>
      <xdr:col>16</xdr:col>
      <xdr:colOff>314324</xdr:colOff>
      <xdr:row>24</xdr:row>
      <xdr:rowOff>47624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37363AA-A884-45BD-B9FC-5F9098A1B9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1545A-CAAE-4327-90DF-C33E1C61E6C6}">
  <dimension ref="A1:G10"/>
  <sheetViews>
    <sheetView showZeros="0" zoomScale="80" zoomScaleNormal="80" workbookViewId="0">
      <selection activeCell="T2" sqref="T2"/>
    </sheetView>
  </sheetViews>
  <sheetFormatPr baseColWidth="10" defaultRowHeight="15" x14ac:dyDescent="0.25"/>
  <cols>
    <col min="1" max="1" width="19.42578125" style="1" bestFit="1" customWidth="1"/>
    <col min="2" max="2" width="13.7109375" style="1" bestFit="1" customWidth="1"/>
    <col min="3" max="3" width="15.140625" style="1" bestFit="1" customWidth="1"/>
    <col min="4" max="4" width="15.5703125" style="1" bestFit="1" customWidth="1"/>
    <col min="5" max="5" width="16.28515625" style="1" customWidth="1"/>
    <col min="6" max="6" width="16.5703125" style="1" hidden="1" customWidth="1"/>
    <col min="7" max="16384" width="11.42578125" style="1"/>
  </cols>
  <sheetData>
    <row r="1" spans="1:7" ht="27" customHeight="1" x14ac:dyDescent="0.25">
      <c r="A1" s="6" t="s">
        <v>43</v>
      </c>
      <c r="B1" s="6"/>
      <c r="C1" s="6"/>
      <c r="D1" s="6"/>
      <c r="E1" s="6"/>
      <c r="F1" s="6"/>
    </row>
    <row r="2" spans="1:7" ht="24" customHeight="1" thickBot="1" x14ac:dyDescent="0.3">
      <c r="D2" s="2"/>
    </row>
    <row r="3" spans="1:7" s="3" customFormat="1" ht="28.5" customHeight="1" x14ac:dyDescent="0.25">
      <c r="A3" s="7" t="s">
        <v>0</v>
      </c>
      <c r="B3" s="8" t="s">
        <v>1</v>
      </c>
      <c r="C3" s="8" t="s">
        <v>29</v>
      </c>
      <c r="D3" s="8" t="s">
        <v>28</v>
      </c>
      <c r="E3" s="8" t="s">
        <v>2</v>
      </c>
      <c r="F3" s="9" t="s">
        <v>3</v>
      </c>
      <c r="G3" s="4"/>
    </row>
    <row r="4" spans="1:7" ht="29.25" customHeight="1" x14ac:dyDescent="0.25">
      <c r="A4" s="10" t="s">
        <v>4</v>
      </c>
      <c r="B4" s="11" t="s">
        <v>5</v>
      </c>
      <c r="C4" s="11">
        <v>125000</v>
      </c>
      <c r="D4" s="11">
        <v>172000</v>
      </c>
      <c r="E4" s="11">
        <f>D4-C4</f>
        <v>47000</v>
      </c>
      <c r="F4" s="12">
        <f>E4/C4</f>
        <v>0.376</v>
      </c>
      <c r="G4" s="5"/>
    </row>
    <row r="5" spans="1:7" ht="29.25" customHeight="1" x14ac:dyDescent="0.25">
      <c r="A5" s="10" t="s">
        <v>6</v>
      </c>
      <c r="B5" s="11" t="s">
        <v>7</v>
      </c>
      <c r="C5" s="11">
        <v>198000</v>
      </c>
      <c r="D5" s="11">
        <v>365000</v>
      </c>
      <c r="E5" s="11">
        <f t="shared" ref="E5:E10" si="0">D5-C5</f>
        <v>167000</v>
      </c>
      <c r="F5" s="12">
        <f t="shared" ref="F5:F10" si="1">E5/C5</f>
        <v>0.84343434343434343</v>
      </c>
      <c r="G5" s="5"/>
    </row>
    <row r="6" spans="1:7" ht="29.25" customHeight="1" x14ac:dyDescent="0.25">
      <c r="A6" s="10" t="s">
        <v>8</v>
      </c>
      <c r="B6" s="11" t="s">
        <v>9</v>
      </c>
      <c r="C6" s="11">
        <v>252000</v>
      </c>
      <c r="D6" s="11">
        <v>306000</v>
      </c>
      <c r="E6" s="11">
        <f t="shared" si="0"/>
        <v>54000</v>
      </c>
      <c r="F6" s="12">
        <f t="shared" si="1"/>
        <v>0.21428571428571427</v>
      </c>
      <c r="G6" s="5"/>
    </row>
    <row r="7" spans="1:7" ht="29.25" customHeight="1" x14ac:dyDescent="0.25">
      <c r="A7" s="10" t="s">
        <v>10</v>
      </c>
      <c r="B7" s="11" t="s">
        <v>11</v>
      </c>
      <c r="C7" s="11">
        <v>227000</v>
      </c>
      <c r="D7" s="11">
        <v>310000</v>
      </c>
      <c r="E7" s="11">
        <f t="shared" si="0"/>
        <v>83000</v>
      </c>
      <c r="F7" s="12">
        <f t="shared" si="1"/>
        <v>0.3656387665198238</v>
      </c>
      <c r="G7" s="5"/>
    </row>
    <row r="8" spans="1:7" ht="29.25" customHeight="1" x14ac:dyDescent="0.25">
      <c r="A8" s="10" t="s">
        <v>12</v>
      </c>
      <c r="B8" s="11" t="s">
        <v>13</v>
      </c>
      <c r="C8" s="11">
        <v>119000</v>
      </c>
      <c r="D8" s="11">
        <v>325000</v>
      </c>
      <c r="E8" s="11">
        <f t="shared" si="0"/>
        <v>206000</v>
      </c>
      <c r="F8" s="12">
        <f t="shared" si="1"/>
        <v>1.73109243697479</v>
      </c>
      <c r="G8" s="5"/>
    </row>
    <row r="9" spans="1:7" ht="29.25" customHeight="1" x14ac:dyDescent="0.25">
      <c r="A9" s="10" t="s">
        <v>14</v>
      </c>
      <c r="B9" s="11" t="s">
        <v>15</v>
      </c>
      <c r="C9" s="11">
        <v>167000</v>
      </c>
      <c r="D9" s="11">
        <v>199000</v>
      </c>
      <c r="E9" s="11">
        <f t="shared" si="0"/>
        <v>32000</v>
      </c>
      <c r="F9" s="12">
        <f t="shared" si="1"/>
        <v>0.19161676646706588</v>
      </c>
      <c r="G9" s="5"/>
    </row>
    <row r="10" spans="1:7" ht="29.25" customHeight="1" thickBot="1" x14ac:dyDescent="0.3">
      <c r="A10" s="13" t="s">
        <v>16</v>
      </c>
      <c r="B10" s="14" t="s">
        <v>17</v>
      </c>
      <c r="C10" s="14">
        <v>209000</v>
      </c>
      <c r="D10" s="14">
        <v>251000</v>
      </c>
      <c r="E10" s="14">
        <f t="shared" si="0"/>
        <v>42000</v>
      </c>
      <c r="F10" s="15">
        <f t="shared" si="1"/>
        <v>0.20095693779904306</v>
      </c>
      <c r="G10" s="5"/>
    </row>
  </sheetData>
  <mergeCells count="1">
    <mergeCell ref="A1:F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3FF26-B94D-4ED6-8219-B0FDEA7523F3}">
  <dimension ref="A1:H22"/>
  <sheetViews>
    <sheetView tabSelected="1" workbookViewId="0">
      <selection activeCell="R8" sqref="R8"/>
    </sheetView>
  </sheetViews>
  <sheetFormatPr baseColWidth="10" defaultRowHeight="15" x14ac:dyDescent="0.25"/>
  <cols>
    <col min="1" max="2" width="11.42578125" style="1"/>
    <col min="3" max="3" width="12.5703125" style="1" bestFit="1" customWidth="1"/>
    <col min="4" max="4" width="12.28515625" style="1" bestFit="1" customWidth="1"/>
    <col min="5" max="5" width="11.42578125" style="1"/>
    <col min="6" max="6" width="14.42578125" style="1" bestFit="1" customWidth="1"/>
    <col min="7" max="16384" width="11.42578125" style="1"/>
  </cols>
  <sheetData>
    <row r="1" spans="1:8" ht="26.25" x14ac:dyDescent="0.25">
      <c r="A1" s="19" t="s">
        <v>46</v>
      </c>
      <c r="B1" s="19"/>
      <c r="C1" s="19"/>
      <c r="D1" s="19"/>
    </row>
    <row r="2" spans="1:8" ht="15.75" thickBot="1" x14ac:dyDescent="0.3"/>
    <row r="3" spans="1:8" s="2" customFormat="1" x14ac:dyDescent="0.25">
      <c r="A3" s="20"/>
      <c r="B3" s="21"/>
      <c r="C3" s="21" t="s">
        <v>44</v>
      </c>
      <c r="D3" s="22" t="s">
        <v>45</v>
      </c>
      <c r="F3" s="25" t="s">
        <v>45</v>
      </c>
      <c r="G3" s="25" t="s">
        <v>45</v>
      </c>
      <c r="H3" s="31" t="s">
        <v>54</v>
      </c>
    </row>
    <row r="4" spans="1:8" ht="15.75" x14ac:dyDescent="0.25">
      <c r="A4" s="10" t="s">
        <v>4</v>
      </c>
      <c r="B4" s="11" t="s">
        <v>5</v>
      </c>
      <c r="C4" s="16">
        <v>40969</v>
      </c>
      <c r="D4" s="23">
        <f ca="1">YEAR(TODAY())-YEAR(C4)</f>
        <v>5</v>
      </c>
      <c r="F4" s="26" t="s">
        <v>47</v>
      </c>
      <c r="G4" s="29">
        <v>5</v>
      </c>
      <c r="H4" s="29">
        <f t="array" aca="1" ref="H4:H10" ca="1">FREQUENCY(D4:D22,G4:G10)</f>
        <v>3</v>
      </c>
    </row>
    <row r="5" spans="1:8" ht="15.75" x14ac:dyDescent="0.25">
      <c r="A5" s="10" t="s">
        <v>6</v>
      </c>
      <c r="B5" s="11" t="s">
        <v>7</v>
      </c>
      <c r="C5" s="17">
        <v>38296</v>
      </c>
      <c r="D5" s="23">
        <f t="shared" ref="D5:D22" ca="1" si="0">YEAR(TODAY())-YEAR(C5)</f>
        <v>13</v>
      </c>
      <c r="F5" s="27" t="s">
        <v>48</v>
      </c>
      <c r="G5" s="29">
        <v>10</v>
      </c>
      <c r="H5" s="29">
        <f ca="1"/>
        <v>3</v>
      </c>
    </row>
    <row r="6" spans="1:8" ht="15.75" x14ac:dyDescent="0.25">
      <c r="A6" s="10" t="s">
        <v>8</v>
      </c>
      <c r="B6" s="11" t="s">
        <v>9</v>
      </c>
      <c r="C6" s="17">
        <v>36863</v>
      </c>
      <c r="D6" s="23">
        <f t="shared" ca="1" si="0"/>
        <v>17</v>
      </c>
      <c r="F6" s="27" t="s">
        <v>49</v>
      </c>
      <c r="G6" s="29">
        <v>15</v>
      </c>
      <c r="H6" s="29">
        <f ca="1"/>
        <v>3</v>
      </c>
    </row>
    <row r="7" spans="1:8" ht="15.75" x14ac:dyDescent="0.25">
      <c r="A7" s="10" t="s">
        <v>10</v>
      </c>
      <c r="B7" s="11" t="s">
        <v>11</v>
      </c>
      <c r="C7" s="17">
        <v>36647</v>
      </c>
      <c r="D7" s="23">
        <f t="shared" ca="1" si="0"/>
        <v>17</v>
      </c>
      <c r="F7" s="27" t="s">
        <v>50</v>
      </c>
      <c r="G7" s="29">
        <v>20</v>
      </c>
      <c r="H7" s="29">
        <f ca="1"/>
        <v>3</v>
      </c>
    </row>
    <row r="8" spans="1:8" ht="15.75" x14ac:dyDescent="0.25">
      <c r="A8" s="10" t="s">
        <v>12</v>
      </c>
      <c r="B8" s="11" t="s">
        <v>13</v>
      </c>
      <c r="C8" s="17">
        <v>34943</v>
      </c>
      <c r="D8" s="23">
        <f t="shared" ca="1" si="0"/>
        <v>22</v>
      </c>
      <c r="F8" s="27" t="s">
        <v>51</v>
      </c>
      <c r="G8" s="29">
        <v>25</v>
      </c>
      <c r="H8" s="29">
        <f ca="1"/>
        <v>2</v>
      </c>
    </row>
    <row r="9" spans="1:8" ht="15.75" x14ac:dyDescent="0.25">
      <c r="A9" s="10" t="s">
        <v>14</v>
      </c>
      <c r="B9" s="11" t="s">
        <v>15</v>
      </c>
      <c r="C9" s="16">
        <v>42736</v>
      </c>
      <c r="D9" s="23">
        <f t="shared" ca="1" si="0"/>
        <v>0</v>
      </c>
      <c r="F9" s="27" t="s">
        <v>52</v>
      </c>
      <c r="G9" s="29">
        <v>30</v>
      </c>
      <c r="H9" s="29">
        <f ca="1"/>
        <v>1</v>
      </c>
    </row>
    <row r="10" spans="1:8" ht="16.5" thickBot="1" x14ac:dyDescent="0.3">
      <c r="A10" s="10" t="s">
        <v>16</v>
      </c>
      <c r="B10" s="11" t="s">
        <v>17</v>
      </c>
      <c r="C10" s="17">
        <v>35582</v>
      </c>
      <c r="D10" s="23">
        <f t="shared" ca="1" si="0"/>
        <v>20</v>
      </c>
      <c r="F10" s="28" t="s">
        <v>53</v>
      </c>
      <c r="G10" s="30">
        <v>35</v>
      </c>
      <c r="H10" s="30">
        <f ca="1"/>
        <v>2</v>
      </c>
    </row>
    <row r="11" spans="1:8" ht="15.75" x14ac:dyDescent="0.25">
      <c r="A11" s="10" t="s">
        <v>18</v>
      </c>
      <c r="B11" s="11" t="s">
        <v>19</v>
      </c>
      <c r="C11" s="17">
        <v>29677</v>
      </c>
      <c r="D11" s="23">
        <f t="shared" ca="1" si="0"/>
        <v>36</v>
      </c>
    </row>
    <row r="12" spans="1:8" ht="15.75" x14ac:dyDescent="0.25">
      <c r="A12" s="10" t="s">
        <v>20</v>
      </c>
      <c r="B12" s="11" t="s">
        <v>21</v>
      </c>
      <c r="C12" s="17">
        <v>28856</v>
      </c>
      <c r="D12" s="23">
        <f t="shared" ca="1" si="0"/>
        <v>38</v>
      </c>
    </row>
    <row r="13" spans="1:8" ht="15.75" x14ac:dyDescent="0.25">
      <c r="A13" s="10" t="s">
        <v>22</v>
      </c>
      <c r="B13" s="11" t="s">
        <v>23</v>
      </c>
      <c r="C13" s="17">
        <v>34486</v>
      </c>
      <c r="D13" s="23">
        <f t="shared" ca="1" si="0"/>
        <v>23</v>
      </c>
    </row>
    <row r="14" spans="1:8" ht="15.75" x14ac:dyDescent="0.25">
      <c r="A14" s="10" t="s">
        <v>24</v>
      </c>
      <c r="B14" s="11" t="s">
        <v>25</v>
      </c>
      <c r="C14" s="17">
        <v>38169</v>
      </c>
      <c r="D14" s="23">
        <f t="shared" ca="1" si="0"/>
        <v>13</v>
      </c>
    </row>
    <row r="15" spans="1:8" ht="15.75" x14ac:dyDescent="0.25">
      <c r="A15" s="10" t="s">
        <v>26</v>
      </c>
      <c r="B15" s="11" t="s">
        <v>27</v>
      </c>
      <c r="C15" s="17">
        <v>40756</v>
      </c>
      <c r="D15" s="23">
        <f t="shared" ca="1" si="0"/>
        <v>6</v>
      </c>
    </row>
    <row r="16" spans="1:8" ht="15.75" x14ac:dyDescent="0.25">
      <c r="A16" s="10" t="s">
        <v>30</v>
      </c>
      <c r="B16" s="11" t="s">
        <v>31</v>
      </c>
      <c r="C16" s="17">
        <v>37895</v>
      </c>
      <c r="D16" s="23">
        <f t="shared" ca="1" si="0"/>
        <v>14</v>
      </c>
    </row>
    <row r="17" spans="1:4" ht="15.75" x14ac:dyDescent="0.25">
      <c r="A17" s="10" t="s">
        <v>32</v>
      </c>
      <c r="B17" s="11" t="s">
        <v>33</v>
      </c>
      <c r="C17" s="17">
        <v>33359</v>
      </c>
      <c r="D17" s="23">
        <f t="shared" ca="1" si="0"/>
        <v>26</v>
      </c>
    </row>
    <row r="18" spans="1:4" ht="15.75" x14ac:dyDescent="0.25">
      <c r="A18" s="10" t="s">
        <v>34</v>
      </c>
      <c r="B18" s="11" t="s">
        <v>35</v>
      </c>
      <c r="C18" s="17">
        <v>30195</v>
      </c>
      <c r="D18" s="23">
        <f t="shared" ca="1" si="0"/>
        <v>35</v>
      </c>
    </row>
    <row r="19" spans="1:4" ht="15.75" x14ac:dyDescent="0.25">
      <c r="A19" s="10" t="s">
        <v>36</v>
      </c>
      <c r="B19" s="11" t="s">
        <v>37</v>
      </c>
      <c r="C19" s="17">
        <v>29952</v>
      </c>
      <c r="D19" s="23">
        <f t="shared" ca="1" si="0"/>
        <v>35</v>
      </c>
    </row>
    <row r="20" spans="1:4" ht="15.75" x14ac:dyDescent="0.25">
      <c r="A20" s="10" t="s">
        <v>38</v>
      </c>
      <c r="B20" s="11" t="s">
        <v>33</v>
      </c>
      <c r="C20" s="17">
        <v>39234</v>
      </c>
      <c r="D20" s="23">
        <f t="shared" ca="1" si="0"/>
        <v>10</v>
      </c>
    </row>
    <row r="21" spans="1:4" ht="15.75" x14ac:dyDescent="0.25">
      <c r="A21" s="10" t="s">
        <v>39</v>
      </c>
      <c r="B21" s="11" t="s">
        <v>40</v>
      </c>
      <c r="C21" s="17">
        <v>40787</v>
      </c>
      <c r="D21" s="23">
        <f t="shared" ca="1" si="0"/>
        <v>6</v>
      </c>
    </row>
    <row r="22" spans="1:4" ht="16.5" thickBot="1" x14ac:dyDescent="0.3">
      <c r="A22" s="13" t="s">
        <v>41</v>
      </c>
      <c r="B22" s="14" t="s">
        <v>42</v>
      </c>
      <c r="C22" s="18">
        <v>42795</v>
      </c>
      <c r="D22" s="24">
        <f t="shared" ca="1" si="0"/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APPLICATION 1</vt:lpstr>
      <vt:lpstr>APPLICATION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henry</dc:creator>
  <cp:lastModifiedBy>ARKHOS</cp:lastModifiedBy>
  <dcterms:created xsi:type="dcterms:W3CDTF">2015-11-29T17:40:43Z</dcterms:created>
  <dcterms:modified xsi:type="dcterms:W3CDTF">2017-11-06T09:49:57Z</dcterms:modified>
</cp:coreProperties>
</file>