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in\Desktop\FOAD COMPTA\a VERSION ARKHOS\Module 1 Intitiation\Vidéo 9 Salaires et charges sociales, compléments et écritures\DOCUMENTS\"/>
    </mc:Choice>
  </mc:AlternateContent>
  <bookViews>
    <workbookView xWindow="600" yWindow="210" windowWidth="16515" windowHeight="5895" firstSheet="1" activeTab="2"/>
  </bookViews>
  <sheets>
    <sheet name="v 12 Grille de cotisations" sheetId="1" r:id="rId1"/>
    <sheet name=" bulletin cadre vierge" sheetId="7" r:id="rId2"/>
    <sheet name=" bulletin non-cadre application" sheetId="10" r:id="rId3"/>
    <sheet name="Déclarations corrigés" sheetId="8" r:id="rId4"/>
    <sheet name="Les écritures" sheetId="12" r:id="rId5"/>
  </sheets>
  <externalReferences>
    <externalReference r:id="rId6"/>
  </externalReferences>
  <definedNames>
    <definedName name="_Toc377572300" localSheetId="0">'v 12 Grille de cotisations'!#REF!</definedName>
    <definedName name="_Toc409093540" localSheetId="1">' bulletin cadre vierge'!$A$2</definedName>
    <definedName name="_Toc409093540" localSheetId="2">' bulletin non-cadre application'!$A$1</definedName>
  </definedNames>
  <calcPr calcId="171027"/>
</workbook>
</file>

<file path=xl/calcChain.xml><?xml version="1.0" encoding="utf-8"?>
<calcChain xmlns="http://schemas.openxmlformats.org/spreadsheetml/2006/main">
  <c r="E8" i="10" l="1"/>
  <c r="C8" i="10"/>
  <c r="E7" i="10"/>
  <c r="C7" i="10"/>
  <c r="E6" i="10"/>
  <c r="D26" i="10" l="1"/>
  <c r="D24" i="10"/>
  <c r="D27" i="10" l="1"/>
  <c r="D29" i="10"/>
  <c r="D28" i="10"/>
  <c r="D31" i="10" l="1"/>
  <c r="D23" i="8" l="1"/>
  <c r="D21" i="8"/>
  <c r="E10" i="7" l="1"/>
  <c r="C10" i="7"/>
  <c r="E9" i="7"/>
  <c r="C9" i="7"/>
  <c r="E8" i="7"/>
</calcChain>
</file>

<file path=xl/sharedStrings.xml><?xml version="1.0" encoding="utf-8"?>
<sst xmlns="http://schemas.openxmlformats.org/spreadsheetml/2006/main" count="233" uniqueCount="171">
  <si>
    <t>Maladie</t>
  </si>
  <si>
    <t>BRUT</t>
  </si>
  <si>
    <t>TA</t>
  </si>
  <si>
    <t>Vieillesse</t>
  </si>
  <si>
    <t>Versement transport si effectif &gt; 9 salariés</t>
  </si>
  <si>
    <t xml:space="preserve">variable </t>
  </si>
  <si>
    <t>3.45%</t>
  </si>
  <si>
    <t>Contribution de solidarité autonomie</t>
  </si>
  <si>
    <t>Cotisation de financement des organisations syndicales</t>
  </si>
  <si>
    <t>0.016%</t>
  </si>
  <si>
    <t>Accident du travail</t>
  </si>
  <si>
    <t>Variable</t>
  </si>
  <si>
    <t>C.S.G. non déductible</t>
  </si>
  <si>
    <t>C.S.G. déductible</t>
  </si>
  <si>
    <t>cotisations patronales de prévoyance.</t>
  </si>
  <si>
    <t>CRDS non déductible</t>
  </si>
  <si>
    <t>Chômage 1</t>
  </si>
  <si>
    <t>RETRAITE COMPLEMENTAIRE</t>
  </si>
  <si>
    <t>TB et TC</t>
  </si>
  <si>
    <t>TA et TB</t>
  </si>
  <si>
    <t>TABC</t>
  </si>
  <si>
    <t>PREVOYANCE</t>
  </si>
  <si>
    <t>Prévoyance décès minimum</t>
  </si>
  <si>
    <t>Salaire brut</t>
  </si>
  <si>
    <t>Retenues sal</t>
  </si>
  <si>
    <t>Allocations familiales</t>
  </si>
  <si>
    <t>Allocations logement FNAL</t>
  </si>
  <si>
    <t>AGS</t>
  </si>
  <si>
    <t>AGFF TA</t>
  </si>
  <si>
    <t>Bases</t>
  </si>
  <si>
    <t>Cot patron.</t>
  </si>
  <si>
    <t xml:space="preserve">Versement transport </t>
  </si>
  <si>
    <t>Financement des organisat syndicales</t>
  </si>
  <si>
    <t>PÔLE EMPLOI</t>
  </si>
  <si>
    <t>NON CADRES</t>
  </si>
  <si>
    <t>Total de cotisations</t>
  </si>
  <si>
    <t>BASES DE CALCULS</t>
  </si>
  <si>
    <t>TAUX</t>
  </si>
  <si>
    <t>SALARIAL</t>
  </si>
  <si>
    <t>PATRONAL</t>
  </si>
  <si>
    <t>FNAL Fonds national d’aide au logement  en cas d’effectif inférieur à 20</t>
  </si>
  <si>
    <t>FNAL Fonds national d’aide au logement  en cas d’effectif supérieur ou égal à 20</t>
  </si>
  <si>
    <t>Assurance Maladie</t>
  </si>
  <si>
    <t>Assurance vieillesse</t>
  </si>
  <si>
    <t>Cotisations assises sur le salaire brut</t>
  </si>
  <si>
    <t>Cotisations assises sur le salaire plafonné</t>
  </si>
  <si>
    <t>Assurance vieillesse TA</t>
  </si>
  <si>
    <t>Total des cotisations</t>
  </si>
  <si>
    <t>RETRAITE COMPLEMENTAIRE NON-CADRES</t>
  </si>
  <si>
    <t>AGFF T2</t>
  </si>
  <si>
    <t>Cotisations assises sur la Tranche 2</t>
  </si>
  <si>
    <t>RETRAITE COMPLEMENTAIRE CADRES</t>
  </si>
  <si>
    <t>T1</t>
  </si>
  <si>
    <t>Cotisations assises sur la Tranche B et C</t>
  </si>
  <si>
    <t>Bulletin d’un salarié non cadre</t>
  </si>
  <si>
    <t>Salarial</t>
  </si>
  <si>
    <t>Patronal</t>
  </si>
  <si>
    <t>Déclaration URSSAF</t>
  </si>
  <si>
    <t>Les cotisations sur salaires applicables en 2016</t>
  </si>
  <si>
    <t>Forfait social sur prévoyances en cas d'effectif égal ou supérieur à 11 salariés</t>
  </si>
  <si>
    <t>BRUT dans la limite de 12 872 euros</t>
  </si>
  <si>
    <t>De 3 218 à 9 654 €</t>
  </si>
  <si>
    <t>URSSAF  (Unions de recouvrement des cotisations de sécurité sociale et d' allocations familiales)</t>
  </si>
  <si>
    <t>AGFF TA (Association pour la Gestion du Fond de Financement)</t>
  </si>
  <si>
    <t>C.S.G. (Contribution sociale généralisée)</t>
  </si>
  <si>
    <t>C.S.G. déductible (Contribution sociale généralisée)</t>
  </si>
  <si>
    <t>CRDS non déductible ( Contribution pour le rembousement de la dette sociale)</t>
  </si>
  <si>
    <t>Allocations familiales sur salaires &lt; 1.6 SMIC (3,5 SMIC à compter d'avril 2016)</t>
  </si>
  <si>
    <t>Allocations familiales sur salaires &gt;= 1.6 (3,5 à compter d'avril) SMIC soit 3.45%+1.8%</t>
  </si>
  <si>
    <t>Chômage et AGS (Assurance garantie des salaires)</t>
  </si>
  <si>
    <t>Non-cadres Retraite complémentaire</t>
  </si>
  <si>
    <t>Retraite complémentaire</t>
  </si>
  <si>
    <t>APEC (Association pour l'emploi des cadres)</t>
  </si>
  <si>
    <t>CET (Contribution exceptionnelle temporaire)</t>
  </si>
  <si>
    <t>98.25% des salaires bruts et totalité cotisations patronales de prévoyance.</t>
  </si>
  <si>
    <t>Retraite cadres AGIRC (Association générale des institutions de retraite des cadres)</t>
  </si>
  <si>
    <t>Mutuelle</t>
  </si>
  <si>
    <t>CSG déductible sur mutuelle sur mutuelle</t>
  </si>
  <si>
    <t>CSG non-déductible sur mutuelle sur mutuelle</t>
  </si>
  <si>
    <t>CRDS sur mutuelle</t>
  </si>
  <si>
    <t>Bulletin d’un salarié  cadre</t>
  </si>
  <si>
    <t>RETRAITE COMPLEMENTAIRE CADRES et DIVERS</t>
  </si>
  <si>
    <t>BASES</t>
  </si>
  <si>
    <t>Taux</t>
  </si>
  <si>
    <t>Montant</t>
  </si>
  <si>
    <t>Allègement sur cotisations</t>
  </si>
  <si>
    <t>Total à payer</t>
  </si>
  <si>
    <t>Cadres</t>
  </si>
  <si>
    <t>Non-cadres</t>
  </si>
  <si>
    <t>Prévoyance</t>
  </si>
  <si>
    <t>C.S.G. non déductible sur prevoyance et mutuelle</t>
  </si>
  <si>
    <t>C.S.G. déductible sur prevoyance et mutuelle</t>
  </si>
  <si>
    <t>CRDS non déductible sur prevoyance et mutuelle</t>
  </si>
  <si>
    <r>
      <t xml:space="preserve">Accident du travail : Exemple </t>
    </r>
    <r>
      <rPr>
        <sz val="12"/>
        <color rgb="FFFF0000"/>
        <rFont val="Candara"/>
        <family val="2"/>
      </rPr>
      <t>BRUT</t>
    </r>
  </si>
  <si>
    <r>
      <t xml:space="preserve">Allocations familiales </t>
    </r>
    <r>
      <rPr>
        <sz val="12"/>
        <color rgb="FFFF0000"/>
        <rFont val="Candara"/>
        <family val="2"/>
      </rPr>
      <t>BRUT</t>
    </r>
  </si>
  <si>
    <r>
      <t xml:space="preserve">Allocations familiales  </t>
    </r>
    <r>
      <rPr>
        <sz val="12"/>
        <color rgb="FFFF0000"/>
        <rFont val="Candara"/>
        <family val="2"/>
      </rPr>
      <t>BRUT</t>
    </r>
    <r>
      <rPr>
        <sz val="12"/>
        <color rgb="FF000000"/>
        <rFont val="Candara"/>
        <family val="2"/>
      </rPr>
      <t xml:space="preserve"> complément &gt;1,6 SMIC OU 3,5 SMIC</t>
    </r>
  </si>
  <si>
    <r>
      <t xml:space="preserve">Vieillesse </t>
    </r>
    <r>
      <rPr>
        <sz val="12"/>
        <color rgb="FFFF0000"/>
        <rFont val="Candara"/>
        <family val="2"/>
      </rPr>
      <t>TA</t>
    </r>
    <r>
      <rPr>
        <sz val="12"/>
        <color rgb="FF000000"/>
        <rFont val="Candara"/>
        <family val="2"/>
      </rPr>
      <t xml:space="preserve"> : 6,90%+8,55%</t>
    </r>
  </si>
  <si>
    <r>
      <t xml:space="preserve">FNAL </t>
    </r>
    <r>
      <rPr>
        <sz val="12"/>
        <color rgb="FFFF0000"/>
        <rFont val="Candara"/>
        <family val="2"/>
      </rPr>
      <t xml:space="preserve">TA </t>
    </r>
    <r>
      <rPr>
        <sz val="12"/>
        <color rgb="FF000000"/>
        <rFont val="Candara"/>
        <family val="2"/>
      </rPr>
      <t>0,10%</t>
    </r>
  </si>
  <si>
    <r>
      <t xml:space="preserve">Taxes transports </t>
    </r>
    <r>
      <rPr>
        <sz val="12"/>
        <color rgb="FFFF0000"/>
        <rFont val="Candara"/>
        <family val="2"/>
      </rPr>
      <t>BRUT</t>
    </r>
    <r>
      <rPr>
        <sz val="12"/>
        <color rgb="FF000000"/>
        <rFont val="Candara"/>
        <family val="2"/>
      </rPr>
      <t xml:space="preserve"> : Exemple</t>
    </r>
  </si>
  <si>
    <r>
      <t xml:space="preserve">CSG : 2,40%+0,50%+5,10% </t>
    </r>
    <r>
      <rPr>
        <sz val="12"/>
        <color rgb="FFFF0000"/>
        <rFont val="Candara"/>
        <family val="2"/>
      </rPr>
      <t>98,25% du brut + patronales prévoyances et mutuelles</t>
    </r>
  </si>
  <si>
    <r>
      <t xml:space="preserve">Financement des organisations syndicales </t>
    </r>
    <r>
      <rPr>
        <sz val="12"/>
        <color rgb="FFFF0000"/>
        <rFont val="Candara"/>
        <family val="2"/>
      </rPr>
      <t>BRUT</t>
    </r>
  </si>
  <si>
    <r>
      <t xml:space="preserve">Chomage : 2,40% + 4,00% </t>
    </r>
    <r>
      <rPr>
        <sz val="12"/>
        <color rgb="FFFF0000"/>
        <rFont val="Candara"/>
        <family val="2"/>
      </rPr>
      <t>TA+TB</t>
    </r>
  </si>
  <si>
    <r>
      <t xml:space="preserve">Assurance garantie des salaires </t>
    </r>
    <r>
      <rPr>
        <sz val="12"/>
        <color rgb="FFFF0000"/>
        <rFont val="Candara"/>
        <family val="2"/>
      </rPr>
      <t>TA+TB</t>
    </r>
  </si>
  <si>
    <r>
      <t xml:space="preserve">Sur </t>
    </r>
    <r>
      <rPr>
        <sz val="12"/>
        <color rgb="FFFF0000"/>
        <rFont val="Candara"/>
        <family val="2"/>
      </rPr>
      <t>TB</t>
    </r>
    <r>
      <rPr>
        <sz val="12"/>
        <color theme="1"/>
        <rFont val="Candara"/>
        <family val="2"/>
      </rPr>
      <t xml:space="preserve">  : 7,80%+12,75%+0,90%+1,30%</t>
    </r>
  </si>
  <si>
    <r>
      <t xml:space="preserve">Sur </t>
    </r>
    <r>
      <rPr>
        <sz val="12"/>
        <color rgb="FFFF0000"/>
        <rFont val="Candara"/>
        <family val="2"/>
      </rPr>
      <t>Brut</t>
    </r>
    <r>
      <rPr>
        <sz val="12"/>
        <color theme="1"/>
        <rFont val="Candara"/>
        <family val="2"/>
      </rPr>
      <t xml:space="preserve"> CET : 0,13%+0,22%</t>
    </r>
  </si>
  <si>
    <r>
      <t xml:space="preserve">Sur </t>
    </r>
    <r>
      <rPr>
        <sz val="12"/>
        <color rgb="FFFF0000"/>
        <rFont val="Candara"/>
        <family val="2"/>
      </rPr>
      <t>TA</t>
    </r>
    <r>
      <rPr>
        <sz val="12"/>
        <color theme="1"/>
        <rFont val="Candara"/>
        <family val="2"/>
      </rPr>
      <t xml:space="preserve"> : 3,10%+4,65%+0,80%+1,20%</t>
    </r>
  </si>
  <si>
    <r>
      <t xml:space="preserve">APEC </t>
    </r>
    <r>
      <rPr>
        <sz val="12"/>
        <color rgb="FFFF0000"/>
        <rFont val="Candara"/>
        <family val="2"/>
      </rPr>
      <t>TA</t>
    </r>
    <r>
      <rPr>
        <sz val="12"/>
        <color theme="1"/>
        <rFont val="Candara"/>
        <family val="2"/>
      </rPr>
      <t xml:space="preserve"> 0,024%+0,036%</t>
    </r>
  </si>
  <si>
    <r>
      <t xml:space="preserve">APEC </t>
    </r>
    <r>
      <rPr>
        <sz val="12"/>
        <color rgb="FFFF0000"/>
        <rFont val="Candara"/>
        <family val="2"/>
      </rPr>
      <t>TB</t>
    </r>
  </si>
  <si>
    <r>
      <t xml:space="preserve">Sur </t>
    </r>
    <r>
      <rPr>
        <sz val="12"/>
        <color rgb="FFFF0000"/>
        <rFont val="Candara"/>
        <family val="2"/>
      </rPr>
      <t>BRUT</t>
    </r>
    <r>
      <rPr>
        <sz val="12"/>
        <color rgb="FF000000"/>
        <rFont val="Candara"/>
        <family val="2"/>
      </rPr>
      <t xml:space="preserve"> : 0,75%+12,84%+0,35%+1,85%+0,30%</t>
    </r>
  </si>
  <si>
    <t>Déclaration RETRAITE COMPLEMENTAIRE</t>
  </si>
  <si>
    <t>Déclaration PREVOYANCE ET MUTUELLE</t>
  </si>
  <si>
    <r>
      <t xml:space="preserve">Maladie </t>
    </r>
    <r>
      <rPr>
        <sz val="9"/>
        <color rgb="FFFF0000"/>
        <rFont val="Verdana"/>
        <family val="2"/>
      </rPr>
      <t>BRUT</t>
    </r>
  </si>
  <si>
    <r>
      <t xml:space="preserve">Vieillesse </t>
    </r>
    <r>
      <rPr>
        <sz val="9"/>
        <color rgb="FFFF0000"/>
        <rFont val="Verdana"/>
        <family val="2"/>
      </rPr>
      <t>TA</t>
    </r>
  </si>
  <si>
    <r>
      <t xml:space="preserve">Vieillesse </t>
    </r>
    <r>
      <rPr>
        <sz val="9"/>
        <color rgb="FFFF0000"/>
        <rFont val="Verdana"/>
        <family val="2"/>
      </rPr>
      <t>BRUT</t>
    </r>
  </si>
  <si>
    <r>
      <t xml:space="preserve">Versement transport </t>
    </r>
    <r>
      <rPr>
        <sz val="9"/>
        <color rgb="FFFF0000"/>
        <rFont val="Verdana"/>
        <family val="2"/>
      </rPr>
      <t>BRUT</t>
    </r>
  </si>
  <si>
    <r>
      <t xml:space="preserve">Allocations familiales </t>
    </r>
    <r>
      <rPr>
        <sz val="9"/>
        <color rgb="FFFF0000"/>
        <rFont val="Verdana"/>
        <family val="2"/>
      </rPr>
      <t>BRUT</t>
    </r>
  </si>
  <si>
    <r>
      <t xml:space="preserve">Allocations logement FNAL </t>
    </r>
    <r>
      <rPr>
        <sz val="9"/>
        <color rgb="FFFF0000"/>
        <rFont val="Verdana"/>
        <family val="2"/>
      </rPr>
      <t>TA</t>
    </r>
  </si>
  <si>
    <r>
      <t xml:space="preserve">Contribution de solidarité autonomie </t>
    </r>
    <r>
      <rPr>
        <sz val="9"/>
        <color rgb="FFFF0000"/>
        <rFont val="Verdana"/>
        <family val="2"/>
      </rPr>
      <t>BRUT</t>
    </r>
  </si>
  <si>
    <r>
      <t xml:space="preserve">Accident du travail </t>
    </r>
    <r>
      <rPr>
        <sz val="9"/>
        <color rgb="FFFF0000"/>
        <rFont val="Verdana"/>
        <family val="2"/>
      </rPr>
      <t>BRUT</t>
    </r>
  </si>
  <si>
    <r>
      <t xml:space="preserve">Financement des organisat syndicales </t>
    </r>
    <r>
      <rPr>
        <sz val="9"/>
        <color rgb="FFFF0000"/>
        <rFont val="Verdana"/>
        <family val="2"/>
      </rPr>
      <t>BRUT</t>
    </r>
  </si>
  <si>
    <r>
      <t xml:space="preserve">Chômage 1 </t>
    </r>
    <r>
      <rPr>
        <sz val="9"/>
        <color rgb="FFFF0000"/>
        <rFont val="Verdana"/>
        <family val="2"/>
      </rPr>
      <t>TAB</t>
    </r>
  </si>
  <si>
    <r>
      <t xml:space="preserve">AGS </t>
    </r>
    <r>
      <rPr>
        <sz val="9"/>
        <color rgb="FFFF0000"/>
        <rFont val="Verdana"/>
        <family val="2"/>
      </rPr>
      <t>TAB</t>
    </r>
  </si>
  <si>
    <r>
      <t xml:space="preserve">Retraite </t>
    </r>
    <r>
      <rPr>
        <sz val="9"/>
        <color rgb="FFFF0000"/>
        <rFont val="Verdana"/>
        <family val="2"/>
      </rPr>
      <t>TA</t>
    </r>
  </si>
  <si>
    <r>
      <t xml:space="preserve">AGFF </t>
    </r>
    <r>
      <rPr>
        <sz val="9"/>
        <color rgb="FFFF0000"/>
        <rFont val="Verdana"/>
        <family val="2"/>
      </rPr>
      <t>TA</t>
    </r>
  </si>
  <si>
    <r>
      <t xml:space="preserve">AGFF </t>
    </r>
    <r>
      <rPr>
        <sz val="9"/>
        <color rgb="FFFF0000"/>
        <rFont val="Verdana"/>
        <family val="2"/>
      </rPr>
      <t>TB</t>
    </r>
  </si>
  <si>
    <r>
      <t xml:space="preserve">Retraite complémentaire </t>
    </r>
    <r>
      <rPr>
        <sz val="9"/>
        <color rgb="FFFF0000"/>
        <rFont val="Verdana"/>
        <family val="2"/>
      </rPr>
      <t>TB</t>
    </r>
  </si>
  <si>
    <r>
      <t xml:space="preserve">Contribution exceptionnelle temporaire </t>
    </r>
    <r>
      <rPr>
        <sz val="9"/>
        <color rgb="FFFF0000"/>
        <rFont val="Verdana"/>
        <family val="2"/>
      </rPr>
      <t>TABC</t>
    </r>
  </si>
  <si>
    <r>
      <t xml:space="preserve">APEC sur </t>
    </r>
    <r>
      <rPr>
        <sz val="9"/>
        <color rgb="FFFF0000"/>
        <rFont val="Verdana"/>
        <family val="2"/>
      </rPr>
      <t>TAB</t>
    </r>
  </si>
  <si>
    <r>
      <t xml:space="preserve">Prévoyance décés invalidité </t>
    </r>
    <r>
      <rPr>
        <sz val="9"/>
        <color rgb="FFFF0000"/>
        <rFont val="Verdana"/>
        <family val="2"/>
      </rPr>
      <t>TA</t>
    </r>
  </si>
  <si>
    <r>
      <t xml:space="preserve">Autres prévoyance sur </t>
    </r>
    <r>
      <rPr>
        <sz val="9"/>
        <color rgb="FFFF0000"/>
        <rFont val="Verdana"/>
        <family val="2"/>
      </rPr>
      <t>brut</t>
    </r>
  </si>
  <si>
    <r>
      <t xml:space="preserve">Allocations familiales complément si&gt;1,6 ou 3,5 SMIC </t>
    </r>
    <r>
      <rPr>
        <sz val="9"/>
        <color rgb="FFFF0000"/>
        <rFont val="Verdana"/>
        <family val="2"/>
      </rPr>
      <t>BRUT</t>
    </r>
  </si>
  <si>
    <r>
      <t xml:space="preserve">Prévoyance sur </t>
    </r>
    <r>
      <rPr>
        <sz val="12"/>
        <color rgb="FFFF0000"/>
        <rFont val="Candara"/>
        <family val="2"/>
      </rPr>
      <t>TA</t>
    </r>
  </si>
  <si>
    <r>
      <t xml:space="preserve">Prévoyance sur </t>
    </r>
    <r>
      <rPr>
        <sz val="12"/>
        <color rgb="FFFF0000"/>
        <rFont val="Candara"/>
        <family val="2"/>
      </rPr>
      <t>brut</t>
    </r>
  </si>
  <si>
    <r>
      <t>Net imposable =</t>
    </r>
    <r>
      <rPr>
        <b/>
        <sz val="12"/>
        <color rgb="FFFF0000"/>
        <rFont val="Arial"/>
        <family val="2"/>
      </rPr>
      <t xml:space="preserve"> </t>
    </r>
  </si>
  <si>
    <t xml:space="preserve">Net à payer : </t>
  </si>
  <si>
    <t>Net à payer</t>
  </si>
  <si>
    <t>Net imposable</t>
  </si>
  <si>
    <t>Journal des opérations diverses</t>
  </si>
  <si>
    <t>Comptes</t>
  </si>
  <si>
    <t>Comptes comptables</t>
  </si>
  <si>
    <t>DEBIT</t>
  </si>
  <si>
    <t>CREDIT</t>
  </si>
  <si>
    <t>Rémunérations du personnel</t>
  </si>
  <si>
    <t>URSSAF</t>
  </si>
  <si>
    <t>Autres organismes sociaux</t>
  </si>
  <si>
    <t>Avances et acomptes</t>
  </si>
  <si>
    <t>Déplacements, missions et réceptions</t>
  </si>
  <si>
    <t>Personnel oppositions</t>
  </si>
  <si>
    <t>Rémunération due</t>
  </si>
  <si>
    <t>Enregistrement des bulletins, parts salariales</t>
  </si>
  <si>
    <t>Cotisations sécurité sociale</t>
  </si>
  <si>
    <t>Cotisations chomage</t>
  </si>
  <si>
    <t>Cotisations retraite</t>
  </si>
  <si>
    <t>Cotisaions mutuelles</t>
  </si>
  <si>
    <t>Enregistrement des bulletins, parts patronales</t>
  </si>
  <si>
    <t>CONTRÔLE</t>
  </si>
  <si>
    <t>Total credit compte 431</t>
  </si>
  <si>
    <t>Total credit compte 437</t>
  </si>
  <si>
    <t>Déclaration retraite</t>
  </si>
  <si>
    <t>Déclaration mutuelle et prevoyance</t>
  </si>
  <si>
    <t>Total déclarations</t>
  </si>
  <si>
    <t>Total salarial</t>
  </si>
  <si>
    <t>Total patronal</t>
  </si>
  <si>
    <t>Total general salarial</t>
  </si>
  <si>
    <t>Total general patronal</t>
  </si>
  <si>
    <t>totaux des declarations</t>
  </si>
  <si>
    <t>bulletins cadres</t>
  </si>
  <si>
    <t>bulletins non-cadres</t>
  </si>
  <si>
    <t>total bulletins</t>
  </si>
  <si>
    <t>Chômage</t>
  </si>
  <si>
    <r>
      <t xml:space="preserve">Allègement FILLON = </t>
    </r>
    <r>
      <rPr>
        <b/>
        <sz val="10"/>
        <color rgb="FFFF0000"/>
        <rFont val="Arial"/>
        <family val="2"/>
      </rPr>
      <t>0,2802/0,6 * ((1,6 * 9,67 *151,6666 / BRUT-1)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</si>
</sst>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%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rgb="FFFF0000"/>
      <name val="Verdana"/>
      <family val="2"/>
    </font>
    <font>
      <sz val="9"/>
      <color theme="1"/>
      <name val="Verdana"/>
      <family val="2"/>
    </font>
    <font>
      <b/>
      <sz val="12"/>
      <color theme="1"/>
      <name val="Verdana"/>
      <family val="2"/>
    </font>
    <font>
      <sz val="12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rgb="FF000000"/>
      <name val="Verdana"/>
      <family val="2"/>
    </font>
    <font>
      <sz val="9"/>
      <color theme="1"/>
      <name val="Calibri"/>
      <family val="2"/>
      <scheme val="minor"/>
    </font>
    <font>
      <b/>
      <sz val="9"/>
      <color rgb="FF000000"/>
      <name val="Verdana"/>
      <family val="2"/>
    </font>
    <font>
      <sz val="9"/>
      <name val="Verdana"/>
      <family val="2"/>
    </font>
    <font>
      <b/>
      <sz val="16"/>
      <name val="Verdana"/>
      <family val="2"/>
    </font>
    <font>
      <sz val="11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4"/>
      <color rgb="FFFF0000"/>
      <name val="Verdana"/>
      <family val="2"/>
    </font>
    <font>
      <b/>
      <sz val="18"/>
      <name val="Verdana"/>
      <family val="2"/>
    </font>
    <font>
      <b/>
      <sz val="9"/>
      <color rgb="FFFF0000"/>
      <name val="Verdana"/>
      <family val="2"/>
    </font>
    <font>
      <b/>
      <sz val="13"/>
      <color rgb="FFFF0000"/>
      <name val="Verdana"/>
      <family val="2"/>
    </font>
    <font>
      <b/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ndara"/>
      <family val="2"/>
    </font>
    <font>
      <b/>
      <sz val="14"/>
      <color rgb="FF000000"/>
      <name val="Candara"/>
      <family val="2"/>
    </font>
    <font>
      <sz val="12"/>
      <color rgb="FF000000"/>
      <name val="Candara"/>
      <family val="2"/>
    </font>
    <font>
      <b/>
      <sz val="12"/>
      <color theme="1"/>
      <name val="Candara"/>
      <family val="2"/>
    </font>
    <font>
      <sz val="12"/>
      <color theme="1"/>
      <name val="Candara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9"/>
      <color theme="1"/>
      <name val="Arial"/>
      <family val="2"/>
    </font>
    <font>
      <sz val="12"/>
      <color rgb="FFFF0000"/>
      <name val="Candara"/>
      <family val="2"/>
    </font>
    <font>
      <b/>
      <sz val="18"/>
      <color theme="1"/>
      <name val="Calibri"/>
      <family val="2"/>
      <scheme val="minor"/>
    </font>
    <font>
      <sz val="9"/>
      <color rgb="FFFF0000"/>
      <name val="Verdana"/>
      <family val="2"/>
    </font>
    <font>
      <b/>
      <sz val="20"/>
      <color theme="1"/>
      <name val="Calibri"/>
      <family val="2"/>
      <scheme val="minor"/>
    </font>
    <font>
      <sz val="14"/>
      <name val="Arial"/>
      <family val="2"/>
    </font>
    <font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9" fillId="0" borderId="0" xfId="0" applyFont="1"/>
    <xf numFmtId="0" fontId="7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Continuous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10" fontId="14" fillId="0" borderId="4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justify" vertical="center"/>
    </xf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0" fontId="14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6" fillId="0" borderId="3" xfId="0" applyFont="1" applyFill="1" applyBorder="1" applyAlignment="1">
      <alignment horizontal="center" vertical="center"/>
    </xf>
    <xf numFmtId="164" fontId="14" fillId="0" borderId="4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10" fontId="14" fillId="2" borderId="4" xfId="0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9" fontId="14" fillId="2" borderId="1" xfId="0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10" fontId="14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vertical="center"/>
    </xf>
    <xf numFmtId="164" fontId="14" fillId="2" borderId="4" xfId="0" applyNumberFormat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10" fontId="14" fillId="0" borderId="6" xfId="0" applyNumberFormat="1" applyFont="1" applyFill="1" applyBorder="1" applyAlignment="1">
      <alignment horizontal="center" vertical="center"/>
    </xf>
    <xf numFmtId="10" fontId="14" fillId="2" borderId="6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/>
    </xf>
    <xf numFmtId="0" fontId="20" fillId="0" borderId="0" xfId="0" applyFont="1" applyAlignment="1">
      <alignment horizontal="centerContinuous" vertical="center"/>
    </xf>
    <xf numFmtId="8" fontId="7" fillId="0" borderId="0" xfId="0" applyNumberFormat="1" applyFont="1" applyAlignment="1">
      <alignment horizontal="justify" vertical="center"/>
    </xf>
    <xf numFmtId="0" fontId="10" fillId="0" borderId="3" xfId="0" applyFont="1" applyFill="1" applyBorder="1" applyAlignment="1">
      <alignment horizontal="center" vertical="center"/>
    </xf>
    <xf numFmtId="8" fontId="10" fillId="0" borderId="15" xfId="0" applyNumberFormat="1" applyFont="1" applyFill="1" applyBorder="1" applyAlignment="1">
      <alignment horizontal="right" vertical="center"/>
    </xf>
    <xf numFmtId="0" fontId="9" fillId="0" borderId="15" xfId="0" applyFont="1" applyFill="1" applyBorder="1"/>
    <xf numFmtId="0" fontId="8" fillId="0" borderId="16" xfId="0" applyFont="1" applyFill="1" applyBorder="1" applyAlignment="1">
      <alignment horizontal="left" vertical="center"/>
    </xf>
    <xf numFmtId="8" fontId="8" fillId="0" borderId="16" xfId="0" applyNumberFormat="1" applyFont="1" applyFill="1" applyBorder="1" applyAlignment="1">
      <alignment horizontal="right" vertical="center"/>
    </xf>
    <xf numFmtId="10" fontId="8" fillId="0" borderId="16" xfId="0" applyNumberFormat="1" applyFont="1" applyFill="1" applyBorder="1" applyAlignment="1">
      <alignment horizontal="center" vertical="center"/>
    </xf>
    <xf numFmtId="10" fontId="8" fillId="3" borderId="16" xfId="0" applyNumberFormat="1" applyFont="1" applyFill="1" applyBorder="1" applyAlignment="1">
      <alignment horizontal="center" vertical="center"/>
    </xf>
    <xf numFmtId="8" fontId="11" fillId="3" borderId="16" xfId="0" applyNumberFormat="1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right" vertical="center"/>
    </xf>
    <xf numFmtId="10" fontId="8" fillId="3" borderId="16" xfId="0" applyNumberFormat="1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right" vertical="center"/>
    </xf>
    <xf numFmtId="10" fontId="10" fillId="0" borderId="16" xfId="0" applyNumberFormat="1" applyFont="1" applyFill="1" applyBorder="1" applyAlignment="1">
      <alignment horizontal="center" vertical="center"/>
    </xf>
    <xf numFmtId="164" fontId="8" fillId="3" borderId="16" xfId="4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8" fontId="3" fillId="0" borderId="16" xfId="0" applyNumberFormat="1" applyFont="1" applyFill="1" applyBorder="1" applyAlignment="1">
      <alignment horizontal="right" vertical="center"/>
    </xf>
    <xf numFmtId="10" fontId="3" fillId="0" borderId="16" xfId="0" applyNumberFormat="1" applyFont="1" applyFill="1" applyBorder="1" applyAlignment="1">
      <alignment horizontal="center" vertical="center"/>
    </xf>
    <xf numFmtId="164" fontId="3" fillId="3" borderId="16" xfId="4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8" fontId="21" fillId="0" borderId="16" xfId="0" applyNumberFormat="1" applyFont="1" applyFill="1" applyBorder="1" applyAlignment="1">
      <alignment horizontal="right" vertical="center"/>
    </xf>
    <xf numFmtId="0" fontId="21" fillId="0" borderId="16" xfId="0" applyFont="1" applyFill="1" applyBorder="1" applyAlignment="1">
      <alignment horizontal="center" vertical="center"/>
    </xf>
    <xf numFmtId="10" fontId="21" fillId="3" borderId="16" xfId="0" applyNumberFormat="1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right" vertical="center"/>
    </xf>
    <xf numFmtId="44" fontId="8" fillId="0" borderId="16" xfId="1" applyFont="1" applyFill="1" applyBorder="1" applyAlignment="1">
      <alignment horizontal="right" vertical="center"/>
    </xf>
    <xf numFmtId="44" fontId="8" fillId="3" borderId="16" xfId="1" applyFont="1" applyFill="1" applyBorder="1" applyAlignment="1">
      <alignment horizontal="right" vertical="center"/>
    </xf>
    <xf numFmtId="164" fontId="8" fillId="0" borderId="16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right" vertical="center"/>
    </xf>
    <xf numFmtId="0" fontId="10" fillId="3" borderId="17" xfId="0" applyFont="1" applyFill="1" applyBorder="1" applyAlignment="1">
      <alignment horizontal="right" vertical="center"/>
    </xf>
    <xf numFmtId="44" fontId="7" fillId="0" borderId="10" xfId="1" applyFont="1" applyBorder="1" applyAlignment="1">
      <alignment vertical="center"/>
    </xf>
    <xf numFmtId="0" fontId="8" fillId="3" borderId="18" xfId="0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right" vertical="center"/>
    </xf>
    <xf numFmtId="8" fontId="10" fillId="0" borderId="3" xfId="0" applyNumberFormat="1" applyFont="1" applyFill="1" applyBorder="1" applyAlignment="1">
      <alignment horizontal="right" vertical="center"/>
    </xf>
    <xf numFmtId="8" fontId="10" fillId="0" borderId="16" xfId="0" applyNumberFormat="1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horizontal="left" vertical="center"/>
    </xf>
    <xf numFmtId="44" fontId="8" fillId="0" borderId="16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25" fillId="0" borderId="28" xfId="0" applyFont="1" applyBorder="1" applyAlignment="1">
      <alignment horizontal="left" vertical="center" wrapText="1" indent="2" readingOrder="1"/>
    </xf>
    <xf numFmtId="0" fontId="26" fillId="0" borderId="29" xfId="0" applyFont="1" applyBorder="1" applyAlignment="1">
      <alignment horizontal="center" vertical="center" wrapText="1" readingOrder="1"/>
    </xf>
    <xf numFmtId="0" fontId="26" fillId="0" borderId="30" xfId="0" applyFont="1" applyBorder="1" applyAlignment="1">
      <alignment horizontal="center" vertical="center" wrapText="1" readingOrder="1"/>
    </xf>
    <xf numFmtId="0" fontId="27" fillId="0" borderId="32" xfId="0" applyFont="1" applyBorder="1" applyAlignment="1">
      <alignment horizontal="left" vertical="center" wrapText="1" indent="2" readingOrder="1"/>
    </xf>
    <xf numFmtId="10" fontId="27" fillId="0" borderId="32" xfId="0" applyNumberFormat="1" applyFont="1" applyBorder="1" applyAlignment="1">
      <alignment horizontal="right" vertical="center" wrapText="1" indent="2" readingOrder="1"/>
    </xf>
    <xf numFmtId="0" fontId="27" fillId="0" borderId="31" xfId="0" applyFont="1" applyBorder="1" applyAlignment="1">
      <alignment horizontal="justify" vertical="center" wrapText="1" readingOrder="1"/>
    </xf>
    <xf numFmtId="0" fontId="27" fillId="0" borderId="34" xfId="0" applyFont="1" applyBorder="1" applyAlignment="1">
      <alignment horizontal="left" vertical="center" wrapText="1" indent="2" readingOrder="1"/>
    </xf>
    <xf numFmtId="0" fontId="27" fillId="0" borderId="35" xfId="0" applyFont="1" applyBorder="1" applyAlignment="1">
      <alignment horizontal="left" vertical="center" wrapText="1" indent="2" readingOrder="1"/>
    </xf>
    <xf numFmtId="0" fontId="27" fillId="0" borderId="31" xfId="0" applyFont="1" applyBorder="1" applyAlignment="1">
      <alignment vertical="center" wrapText="1" readingOrder="1"/>
    </xf>
    <xf numFmtId="0" fontId="28" fillId="0" borderId="19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justify" vertical="center" wrapText="1"/>
    </xf>
    <xf numFmtId="0" fontId="29" fillId="0" borderId="26" xfId="0" applyFont="1" applyBorder="1" applyAlignment="1">
      <alignment vertical="center"/>
    </xf>
    <xf numFmtId="10" fontId="29" fillId="0" borderId="26" xfId="0" applyNumberFormat="1" applyFont="1" applyBorder="1" applyAlignment="1">
      <alignment horizontal="right" vertical="center" wrapText="1"/>
    </xf>
    <xf numFmtId="0" fontId="29" fillId="0" borderId="22" xfId="0" applyFont="1" applyBorder="1" applyAlignment="1">
      <alignment vertical="center"/>
    </xf>
    <xf numFmtId="0" fontId="28" fillId="0" borderId="21" xfId="0" applyFont="1" applyBorder="1" applyAlignment="1">
      <alignment horizontal="justify" vertical="center" wrapText="1"/>
    </xf>
    <xf numFmtId="10" fontId="29" fillId="0" borderId="26" xfId="6" applyNumberFormat="1" applyFont="1" applyBorder="1" applyAlignment="1">
      <alignment horizontal="right" vertical="center" wrapText="1"/>
    </xf>
    <xf numFmtId="0" fontId="29" fillId="0" borderId="21" xfId="0" applyFont="1" applyBorder="1" applyAlignment="1">
      <alignment vertical="center"/>
    </xf>
    <xf numFmtId="0" fontId="28" fillId="0" borderId="23" xfId="0" applyFont="1" applyBorder="1" applyAlignment="1">
      <alignment vertical="center"/>
    </xf>
    <xf numFmtId="0" fontId="29" fillId="0" borderId="27" xfId="0" applyFont="1" applyBorder="1" applyAlignment="1">
      <alignment vertical="center"/>
    </xf>
    <xf numFmtId="8" fontId="27" fillId="0" borderId="32" xfId="0" applyNumberFormat="1" applyFont="1" applyBorder="1" applyAlignment="1">
      <alignment horizontal="left" vertical="center" wrapText="1" indent="2" readingOrder="1"/>
    </xf>
    <xf numFmtId="6" fontId="27" fillId="0" borderId="33" xfId="0" applyNumberFormat="1" applyFont="1" applyBorder="1" applyAlignment="1">
      <alignment horizontal="right" vertical="center" wrapText="1" indent="2" readingOrder="1"/>
    </xf>
    <xf numFmtId="164" fontId="27" fillId="0" borderId="32" xfId="0" applyNumberFormat="1" applyFont="1" applyBorder="1" applyAlignment="1">
      <alignment horizontal="right" vertical="center" wrapText="1" indent="2" readingOrder="1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8" xfId="0" applyFont="1" applyFill="1" applyBorder="1" applyAlignment="1">
      <alignment horizontal="left" vertical="center"/>
    </xf>
    <xf numFmtId="8" fontId="35" fillId="0" borderId="9" xfId="0" applyNumberFormat="1" applyFont="1" applyFill="1" applyBorder="1" applyAlignment="1">
      <alignment horizontal="right" vertical="center"/>
    </xf>
    <xf numFmtId="0" fontId="32" fillId="0" borderId="0" xfId="0" applyFont="1" applyFill="1" applyAlignment="1">
      <alignment vertical="center"/>
    </xf>
    <xf numFmtId="0" fontId="34" fillId="0" borderId="31" xfId="0" applyFont="1" applyFill="1" applyBorder="1" applyAlignment="1">
      <alignment horizontal="left" vertical="center"/>
    </xf>
    <xf numFmtId="8" fontId="34" fillId="0" borderId="32" xfId="0" applyNumberFormat="1" applyFont="1" applyFill="1" applyBorder="1" applyAlignment="1">
      <alignment horizontal="right" vertical="center"/>
    </xf>
    <xf numFmtId="10" fontId="34" fillId="0" borderId="32" xfId="0" applyNumberFormat="1" applyFont="1" applyFill="1" applyBorder="1" applyAlignment="1">
      <alignment horizontal="center" vertical="center"/>
    </xf>
    <xf numFmtId="10" fontId="34" fillId="3" borderId="32" xfId="0" applyNumberFormat="1" applyFont="1" applyFill="1" applyBorder="1" applyAlignment="1">
      <alignment horizontal="center" vertical="center"/>
    </xf>
    <xf numFmtId="8" fontId="36" fillId="3" borderId="33" xfId="0" applyNumberFormat="1" applyFont="1" applyFill="1" applyBorder="1" applyAlignment="1">
      <alignment horizontal="right" vertical="center"/>
    </xf>
    <xf numFmtId="0" fontId="34" fillId="0" borderId="32" xfId="0" applyFont="1" applyFill="1" applyBorder="1" applyAlignment="1">
      <alignment horizontal="center" vertical="center"/>
    </xf>
    <xf numFmtId="0" fontId="34" fillId="0" borderId="32" xfId="0" applyFont="1" applyFill="1" applyBorder="1" applyAlignment="1">
      <alignment horizontal="right" vertical="center"/>
    </xf>
    <xf numFmtId="10" fontId="34" fillId="3" borderId="32" xfId="0" applyNumberFormat="1" applyFont="1" applyFill="1" applyBorder="1" applyAlignment="1">
      <alignment horizontal="center" vertical="center" wrapText="1"/>
    </xf>
    <xf numFmtId="0" fontId="34" fillId="3" borderId="32" xfId="0" applyFont="1" applyFill="1" applyBorder="1" applyAlignment="1">
      <alignment horizontal="center" vertical="center"/>
    </xf>
    <xf numFmtId="0" fontId="36" fillId="3" borderId="33" xfId="0" applyFont="1" applyFill="1" applyBorder="1" applyAlignment="1">
      <alignment horizontal="right" vertical="center"/>
    </xf>
    <xf numFmtId="0" fontId="37" fillId="0" borderId="0" xfId="0" applyFont="1" applyAlignment="1">
      <alignment vertical="center"/>
    </xf>
    <xf numFmtId="10" fontId="35" fillId="0" borderId="32" xfId="0" applyNumberFormat="1" applyFont="1" applyFill="1" applyBorder="1" applyAlignment="1">
      <alignment horizontal="center" vertical="center"/>
    </xf>
    <xf numFmtId="164" fontId="34" fillId="3" borderId="32" xfId="4" applyNumberFormat="1" applyFont="1" applyFill="1" applyBorder="1" applyAlignment="1">
      <alignment horizontal="center" vertical="center"/>
    </xf>
    <xf numFmtId="8" fontId="39" fillId="3" borderId="33" xfId="0" applyNumberFormat="1" applyFont="1" applyFill="1" applyBorder="1" applyAlignment="1">
      <alignment horizontal="right" vertical="center"/>
    </xf>
    <xf numFmtId="0" fontId="35" fillId="0" borderId="31" xfId="0" applyFont="1" applyFill="1" applyBorder="1" applyAlignment="1">
      <alignment horizontal="center" vertical="center"/>
    </xf>
    <xf numFmtId="0" fontId="35" fillId="0" borderId="32" xfId="0" applyFont="1" applyFill="1" applyBorder="1" applyAlignment="1">
      <alignment horizontal="center" vertical="center"/>
    </xf>
    <xf numFmtId="0" fontId="36" fillId="3" borderId="33" xfId="0" applyFont="1" applyFill="1" applyBorder="1" applyAlignment="1">
      <alignment horizontal="center" vertical="center"/>
    </xf>
    <xf numFmtId="0" fontId="40" fillId="0" borderId="31" xfId="0" applyFont="1" applyFill="1" applyBorder="1" applyAlignment="1">
      <alignment horizontal="left" vertical="center"/>
    </xf>
    <xf numFmtId="8" fontId="38" fillId="0" borderId="0" xfId="0" applyNumberFormat="1" applyFont="1" applyAlignment="1">
      <alignment vertical="center"/>
    </xf>
    <xf numFmtId="0" fontId="36" fillId="0" borderId="31" xfId="0" applyFont="1" applyFill="1" applyBorder="1" applyAlignment="1">
      <alignment horizontal="left" vertical="center"/>
    </xf>
    <xf numFmtId="8" fontId="36" fillId="0" borderId="32" xfId="0" applyNumberFormat="1" applyFont="1" applyFill="1" applyBorder="1" applyAlignment="1">
      <alignment horizontal="right" vertical="center"/>
    </xf>
    <xf numFmtId="10" fontId="36" fillId="0" borderId="32" xfId="0" applyNumberFormat="1" applyFont="1" applyFill="1" applyBorder="1" applyAlignment="1">
      <alignment horizontal="center" vertical="center"/>
    </xf>
    <xf numFmtId="10" fontId="36" fillId="3" borderId="32" xfId="0" applyNumberFormat="1" applyFont="1" applyFill="1" applyBorder="1" applyAlignment="1">
      <alignment horizontal="center" vertical="center"/>
    </xf>
    <xf numFmtId="8" fontId="36" fillId="0" borderId="33" xfId="0" applyNumberFormat="1" applyFont="1" applyFill="1" applyBorder="1" applyAlignment="1">
      <alignment horizontal="right" vertical="center"/>
    </xf>
    <xf numFmtId="44" fontId="34" fillId="3" borderId="33" xfId="1" applyFont="1" applyFill="1" applyBorder="1" applyAlignment="1">
      <alignment horizontal="right" vertical="center"/>
    </xf>
    <xf numFmtId="10" fontId="34" fillId="3" borderId="32" xfId="0" applyNumberFormat="1" applyFont="1" applyFill="1" applyBorder="1" applyAlignment="1">
      <alignment horizontal="right" vertical="center"/>
    </xf>
    <xf numFmtId="0" fontId="35" fillId="0" borderId="31" xfId="0" applyFont="1" applyFill="1" applyBorder="1" applyAlignment="1">
      <alignment horizontal="left" vertical="center"/>
    </xf>
    <xf numFmtId="0" fontId="35" fillId="0" borderId="32" xfId="0" applyFont="1" applyFill="1" applyBorder="1" applyAlignment="1">
      <alignment horizontal="right" vertical="center"/>
    </xf>
    <xf numFmtId="8" fontId="35" fillId="0" borderId="32" xfId="0" applyNumberFormat="1" applyFont="1" applyFill="1" applyBorder="1" applyAlignment="1">
      <alignment horizontal="right" vertical="center"/>
    </xf>
    <xf numFmtId="0" fontId="34" fillId="3" borderId="32" xfId="0" applyFont="1" applyFill="1" applyBorder="1" applyAlignment="1">
      <alignment horizontal="right" vertical="center"/>
    </xf>
    <xf numFmtId="8" fontId="35" fillId="0" borderId="33" xfId="0" applyNumberFormat="1" applyFont="1" applyFill="1" applyBorder="1" applyAlignment="1">
      <alignment horizontal="right" vertical="center"/>
    </xf>
    <xf numFmtId="0" fontId="35" fillId="0" borderId="34" xfId="0" applyFont="1" applyFill="1" applyBorder="1" applyAlignment="1">
      <alignment horizontal="left" vertical="center"/>
    </xf>
    <xf numFmtId="0" fontId="35" fillId="0" borderId="35" xfId="0" applyFont="1" applyFill="1" applyBorder="1" applyAlignment="1">
      <alignment horizontal="right" vertical="center"/>
    </xf>
    <xf numFmtId="0" fontId="35" fillId="0" borderId="35" xfId="0" applyFont="1" applyFill="1" applyBorder="1" applyAlignment="1">
      <alignment horizontal="center" vertical="center"/>
    </xf>
    <xf numFmtId="8" fontId="35" fillId="0" borderId="35" xfId="0" applyNumberFormat="1" applyFont="1" applyFill="1" applyBorder="1" applyAlignment="1">
      <alignment horizontal="right" vertical="center"/>
    </xf>
    <xf numFmtId="0" fontId="35" fillId="3" borderId="35" xfId="0" applyFont="1" applyFill="1" applyBorder="1" applyAlignment="1">
      <alignment horizontal="right" vertical="center"/>
    </xf>
    <xf numFmtId="0" fontId="35" fillId="3" borderId="36" xfId="0" applyFont="1" applyFill="1" applyBorder="1" applyAlignment="1">
      <alignment horizontal="right" vertical="center"/>
    </xf>
    <xf numFmtId="0" fontId="43" fillId="0" borderId="0" xfId="0" applyFont="1" applyAlignment="1">
      <alignment horizontal="justify" vertical="center"/>
    </xf>
    <xf numFmtId="8" fontId="43" fillId="0" borderId="0" xfId="0" applyNumberFormat="1" applyFont="1" applyAlignment="1">
      <alignment horizontal="justify" vertical="center"/>
    </xf>
    <xf numFmtId="0" fontId="28" fillId="0" borderId="23" xfId="0" applyFont="1" applyBorder="1" applyAlignment="1">
      <alignment horizontal="justify" vertical="center" wrapText="1"/>
    </xf>
    <xf numFmtId="10" fontId="29" fillId="0" borderId="27" xfId="0" applyNumberFormat="1" applyFont="1" applyBorder="1" applyAlignment="1">
      <alignment horizontal="right" vertical="center" wrapText="1"/>
    </xf>
    <xf numFmtId="0" fontId="2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8" fontId="29" fillId="0" borderId="26" xfId="0" applyNumberFormat="1" applyFont="1" applyBorder="1" applyAlignment="1">
      <alignment vertical="center"/>
    </xf>
    <xf numFmtId="8" fontId="29" fillId="0" borderId="22" xfId="0" applyNumberFormat="1" applyFont="1" applyBorder="1" applyAlignment="1">
      <alignment vertical="center"/>
    </xf>
    <xf numFmtId="44" fontId="29" fillId="0" borderId="22" xfId="0" applyNumberFormat="1" applyFont="1" applyBorder="1" applyAlignment="1">
      <alignment vertical="center"/>
    </xf>
    <xf numFmtId="44" fontId="4" fillId="0" borderId="0" xfId="0" applyNumberFormat="1" applyFont="1" applyAlignment="1">
      <alignment vertical="center"/>
    </xf>
    <xf numFmtId="8" fontId="28" fillId="0" borderId="24" xfId="0" applyNumberFormat="1" applyFont="1" applyBorder="1" applyAlignment="1">
      <alignment vertical="center"/>
    </xf>
    <xf numFmtId="44" fontId="28" fillId="0" borderId="24" xfId="0" applyNumberFormat="1" applyFont="1" applyBorder="1" applyAlignment="1">
      <alignment vertical="center"/>
    </xf>
    <xf numFmtId="10" fontId="0" fillId="0" borderId="0" xfId="6" applyNumberFormat="1" applyFont="1" applyAlignment="1">
      <alignment vertical="center"/>
    </xf>
    <xf numFmtId="6" fontId="27" fillId="0" borderId="36" xfId="0" applyNumberFormat="1" applyFont="1" applyBorder="1" applyAlignment="1">
      <alignment horizontal="right" vertical="center" wrapText="1" indent="2" readingOrder="1"/>
    </xf>
    <xf numFmtId="8" fontId="43" fillId="0" borderId="6" xfId="1" applyNumberFormat="1" applyFont="1" applyBorder="1" applyAlignment="1">
      <alignment vertical="center"/>
    </xf>
    <xf numFmtId="0" fontId="47" fillId="0" borderId="0" xfId="0" applyFont="1" applyAlignment="1">
      <alignment vertical="center"/>
    </xf>
    <xf numFmtId="0" fontId="26" fillId="0" borderId="7" xfId="0" applyFont="1" applyBorder="1" applyAlignment="1">
      <alignment horizontal="center" vertical="center" wrapText="1" readingOrder="1"/>
    </xf>
    <xf numFmtId="0" fontId="48" fillId="0" borderId="7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 readingOrder="1"/>
    </xf>
    <xf numFmtId="0" fontId="49" fillId="0" borderId="0" xfId="0" applyFont="1" applyAlignment="1">
      <alignment vertical="center"/>
    </xf>
    <xf numFmtId="0" fontId="25" fillId="0" borderId="7" xfId="0" applyFont="1" applyBorder="1" applyAlignment="1">
      <alignment horizontal="center" vertical="center" wrapText="1" readingOrder="1"/>
    </xf>
    <xf numFmtId="0" fontId="25" fillId="0" borderId="7" xfId="0" applyFont="1" applyBorder="1" applyAlignment="1">
      <alignment horizontal="left" vertical="center" wrapText="1" readingOrder="1"/>
    </xf>
    <xf numFmtId="8" fontId="48" fillId="0" borderId="7" xfId="0" applyNumberFormat="1" applyFont="1" applyBorder="1" applyAlignment="1">
      <alignment horizontal="right" vertical="center" wrapText="1"/>
    </xf>
    <xf numFmtId="0" fontId="48" fillId="0" borderId="7" xfId="0" applyFont="1" applyBorder="1" applyAlignment="1">
      <alignment horizontal="right" vertical="center" wrapText="1"/>
    </xf>
    <xf numFmtId="8" fontId="49" fillId="0" borderId="0" xfId="0" applyNumberFormat="1" applyFont="1" applyAlignment="1">
      <alignment vertical="center"/>
    </xf>
    <xf numFmtId="0" fontId="25" fillId="0" borderId="7" xfId="0" applyFont="1" applyBorder="1" applyAlignment="1">
      <alignment horizontal="right" vertical="center" wrapText="1" readingOrder="1"/>
    </xf>
    <xf numFmtId="0" fontId="50" fillId="0" borderId="0" xfId="0" applyFont="1" applyAlignment="1">
      <alignment vertical="center"/>
    </xf>
    <xf numFmtId="8" fontId="0" fillId="0" borderId="0" xfId="0" applyNumberFormat="1" applyAlignment="1">
      <alignment vertical="center"/>
    </xf>
    <xf numFmtId="44" fontId="49" fillId="0" borderId="0" xfId="0" applyNumberFormat="1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19" xfId="0" applyFont="1" applyBorder="1" applyAlignment="1">
      <alignment vertical="center"/>
    </xf>
    <xf numFmtId="8" fontId="52" fillId="0" borderId="20" xfId="0" applyNumberFormat="1" applyFont="1" applyBorder="1" applyAlignment="1">
      <alignment vertical="center"/>
    </xf>
    <xf numFmtId="0" fontId="52" fillId="0" borderId="21" xfId="0" applyFont="1" applyBorder="1" applyAlignment="1">
      <alignment vertical="center"/>
    </xf>
    <xf numFmtId="8" fontId="52" fillId="0" borderId="22" xfId="0" applyNumberFormat="1" applyFont="1" applyBorder="1" applyAlignment="1">
      <alignment vertical="center"/>
    </xf>
    <xf numFmtId="0" fontId="52" fillId="0" borderId="22" xfId="0" applyFont="1" applyBorder="1" applyAlignment="1">
      <alignment vertical="center"/>
    </xf>
    <xf numFmtId="44" fontId="52" fillId="0" borderId="22" xfId="0" applyNumberFormat="1" applyFont="1" applyBorder="1" applyAlignment="1">
      <alignment vertical="center"/>
    </xf>
    <xf numFmtId="0" fontId="52" fillId="0" borderId="23" xfId="0" applyFont="1" applyBorder="1" applyAlignment="1">
      <alignment vertical="center"/>
    </xf>
    <xf numFmtId="8" fontId="52" fillId="0" borderId="24" xfId="0" applyNumberFormat="1" applyFont="1" applyBorder="1" applyAlignment="1">
      <alignment vertical="center"/>
    </xf>
    <xf numFmtId="44" fontId="48" fillId="0" borderId="7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8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8" fontId="52" fillId="0" borderId="0" xfId="0" applyNumberFormat="1" applyFont="1" applyAlignment="1">
      <alignment vertical="center"/>
    </xf>
    <xf numFmtId="0" fontId="0" fillId="0" borderId="19" xfId="0" applyBorder="1" applyAlignment="1">
      <alignment vertical="center"/>
    </xf>
    <xf numFmtId="0" fontId="0" fillId="0" borderId="25" xfId="0" applyBorder="1" applyAlignment="1">
      <alignment vertical="center"/>
    </xf>
    <xf numFmtId="8" fontId="24" fillId="0" borderId="20" xfId="0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6" xfId="0" applyBorder="1" applyAlignment="1">
      <alignment vertical="center"/>
    </xf>
    <xf numFmtId="8" fontId="24" fillId="0" borderId="22" xfId="0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7" xfId="0" applyBorder="1" applyAlignment="1">
      <alignment vertical="center"/>
    </xf>
    <xf numFmtId="8" fontId="24" fillId="0" borderId="24" xfId="0" applyNumberFormat="1" applyFont="1" applyBorder="1" applyAlignment="1">
      <alignment vertical="center"/>
    </xf>
    <xf numFmtId="0" fontId="14" fillId="0" borderId="37" xfId="0" applyFont="1" applyFill="1" applyBorder="1" applyAlignment="1">
      <alignment horizontal="left" vertical="center"/>
    </xf>
    <xf numFmtId="9" fontId="14" fillId="2" borderId="5" xfId="0" applyNumberFormat="1" applyFont="1" applyFill="1" applyBorder="1" applyAlignment="1">
      <alignment horizontal="center" vertical="center"/>
    </xf>
    <xf numFmtId="10" fontId="14" fillId="0" borderId="5" xfId="0" applyNumberFormat="1" applyFont="1" applyFill="1" applyBorder="1" applyAlignment="1">
      <alignment horizontal="center" vertical="center"/>
    </xf>
    <xf numFmtId="164" fontId="8" fillId="3" borderId="16" xfId="0" applyNumberFormat="1" applyFont="1" applyFill="1" applyBorder="1" applyAlignment="1">
      <alignment horizontal="center" vertical="center"/>
    </xf>
    <xf numFmtId="44" fontId="8" fillId="3" borderId="16" xfId="1" applyFont="1" applyFill="1" applyBorder="1" applyAlignment="1">
      <alignment horizontal="center" vertical="center"/>
    </xf>
    <xf numFmtId="10" fontId="8" fillId="3" borderId="16" xfId="1" applyNumberFormat="1" applyFont="1" applyFill="1" applyBorder="1" applyAlignment="1">
      <alignment horizontal="center" vertical="center"/>
    </xf>
    <xf numFmtId="44" fontId="0" fillId="0" borderId="0" xfId="0" applyNumberFormat="1" applyAlignment="1">
      <alignment vertical="center"/>
    </xf>
    <xf numFmtId="8" fontId="53" fillId="0" borderId="0" xfId="0" applyNumberFormat="1" applyFont="1" applyAlignment="1">
      <alignment vertical="center"/>
    </xf>
    <xf numFmtId="0" fontId="14" fillId="0" borderId="1" xfId="0" applyFont="1" applyFill="1" applyBorder="1" applyAlignment="1">
      <alignment horizontal="justify" vertical="center"/>
    </xf>
    <xf numFmtId="0" fontId="14" fillId="0" borderId="3" xfId="0" applyFont="1" applyFill="1" applyBorder="1" applyAlignment="1">
      <alignment horizontal="justify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0" fillId="3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/>
    <xf numFmtId="0" fontId="0" fillId="0" borderId="0" xfId="0" applyAlignment="1"/>
    <xf numFmtId="0" fontId="8" fillId="0" borderId="16" xfId="0" applyFont="1" applyFill="1" applyBorder="1" applyAlignment="1">
      <alignment horizontal="justify" vertical="center"/>
    </xf>
    <xf numFmtId="0" fontId="10" fillId="0" borderId="16" xfId="0" applyFont="1" applyFill="1" applyBorder="1" applyAlignment="1">
      <alignment horizontal="center" vertical="center"/>
    </xf>
    <xf numFmtId="0" fontId="41" fillId="0" borderId="12" xfId="0" applyFont="1" applyBorder="1" applyAlignment="1">
      <alignment horizontal="justify" vertical="center"/>
    </xf>
    <xf numFmtId="0" fontId="6" fillId="0" borderId="13" xfId="0" applyFont="1" applyBorder="1" applyAlignment="1">
      <alignment vertical="center"/>
    </xf>
    <xf numFmtId="0" fontId="30" fillId="0" borderId="0" xfId="0" applyFont="1" applyAlignment="1">
      <alignment horizontal="justify" vertical="center"/>
    </xf>
    <xf numFmtId="0" fontId="31" fillId="0" borderId="0" xfId="0" applyFont="1" applyAlignment="1">
      <alignment vertical="center"/>
    </xf>
    <xf numFmtId="0" fontId="34" fillId="0" borderId="28" xfId="0" applyFont="1" applyFill="1" applyBorder="1" applyAlignment="1">
      <alignment horizontal="justify" vertical="center"/>
    </xf>
    <xf numFmtId="0" fontId="34" fillId="0" borderId="31" xfId="0" applyFont="1" applyFill="1" applyBorder="1" applyAlignment="1">
      <alignment horizontal="justify" vertical="center"/>
    </xf>
    <xf numFmtId="0" fontId="35" fillId="0" borderId="29" xfId="0" applyFont="1" applyFill="1" applyBorder="1" applyAlignment="1">
      <alignment horizontal="center" vertical="center"/>
    </xf>
    <xf numFmtId="0" fontId="35" fillId="0" borderId="32" xfId="0" applyFont="1" applyFill="1" applyBorder="1" applyAlignment="1">
      <alignment horizontal="center" vertical="center"/>
    </xf>
    <xf numFmtId="0" fontId="35" fillId="3" borderId="29" xfId="0" applyFont="1" applyFill="1" applyBorder="1" applyAlignment="1">
      <alignment horizontal="center" vertical="center"/>
    </xf>
    <xf numFmtId="0" fontId="35" fillId="3" borderId="3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5" fillId="3" borderId="30" xfId="0" applyFont="1" applyFill="1" applyBorder="1" applyAlignment="1">
      <alignment horizontal="center" vertical="center"/>
    </xf>
    <xf numFmtId="0" fontId="35" fillId="3" borderId="33" xfId="0" applyFont="1" applyFill="1" applyBorder="1" applyAlignment="1">
      <alignment horizontal="center" vertical="center"/>
    </xf>
  </cellXfs>
  <cellStyles count="7">
    <cellStyle name="Euro" xfId="2"/>
    <cellStyle name="Milliers 2" xfId="5"/>
    <cellStyle name="Monétaire" xfId="1" builtinId="4"/>
    <cellStyle name="Monétaire 2" xfId="3"/>
    <cellStyle name="Normal" xfId="0" builtinId="0"/>
    <cellStyle name="Pourcentage" xfId="6" builtinId="5"/>
    <cellStyle name="Pourcentag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ain\Desktop\FOAD%20COMPTA\CYCLE%201%20INITIATION\vid&#233;o%208%20La%20paie%20et%20les%20charges%20sociales\VIDEO%208%20Le%20salaire%20et%20les%20charges%20soci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 12 Grille de cotisations"/>
      <sheetName val=" bulletin non-cadre"/>
      <sheetName val=" enonce application"/>
      <sheetName val="corrigé application"/>
      <sheetName val=" bulletin non-cadre exemple"/>
      <sheetName val="corrigé application (2)"/>
      <sheetName val="Feuil2"/>
    </sheetNames>
    <sheetDataSet>
      <sheetData sheetId="0">
        <row r="9">
          <cell r="D9">
            <v>0.12839999999999999</v>
          </cell>
        </row>
        <row r="10">
          <cell r="C10">
            <v>3.5000000000000001E-3</v>
          </cell>
          <cell r="D10">
            <v>1.8499999999999999E-2</v>
          </cell>
        </row>
        <row r="21">
          <cell r="C21">
            <v>6.9000000000000006E-2</v>
          </cell>
          <cell r="D21">
            <v>8.5500000000000007E-2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zoomScale="75" zoomScaleNormal="75" workbookViewId="0">
      <selection activeCell="C18" sqref="C18"/>
    </sheetView>
  </sheetViews>
  <sheetFormatPr baseColWidth="10" defaultRowHeight="14.25" x14ac:dyDescent="0.25"/>
  <cols>
    <col min="1" max="1" width="74" style="6" customWidth="1"/>
    <col min="2" max="2" width="32.5703125" style="6" bestFit="1" customWidth="1"/>
    <col min="3" max="3" width="18.5703125" style="6" customWidth="1"/>
    <col min="4" max="4" width="16.5703125" style="6" customWidth="1"/>
    <col min="5" max="5" width="25.7109375" style="6" customWidth="1"/>
    <col min="6" max="6" width="13.7109375" style="6" customWidth="1"/>
    <col min="7" max="7" width="12.42578125" style="6" customWidth="1"/>
    <col min="8" max="8" width="13.28515625" style="6" customWidth="1"/>
    <col min="9" max="12" width="11.42578125" style="6"/>
    <col min="13" max="13" width="61.5703125" style="6" customWidth="1"/>
    <col min="14" max="15" width="11.42578125" style="6"/>
    <col min="16" max="16" width="11.85546875" style="6" bestFit="1" customWidth="1"/>
    <col min="17" max="17" width="11.42578125" style="6"/>
    <col min="18" max="18" width="13.28515625" style="6" bestFit="1" customWidth="1"/>
    <col min="19" max="16384" width="11.42578125" style="6"/>
  </cols>
  <sheetData>
    <row r="1" spans="1:5" ht="22.5" x14ac:dyDescent="0.25">
      <c r="A1" s="42" t="s">
        <v>58</v>
      </c>
      <c r="B1" s="8"/>
      <c r="C1" s="8"/>
      <c r="D1" s="8"/>
      <c r="E1" s="7"/>
    </row>
    <row r="3" spans="1:5" ht="15" thickBot="1" x14ac:dyDescent="0.3"/>
    <row r="4" spans="1:5" x14ac:dyDescent="0.25">
      <c r="A4" s="210"/>
      <c r="B4" s="212" t="s">
        <v>36</v>
      </c>
      <c r="C4" s="9" t="s">
        <v>37</v>
      </c>
      <c r="D4" s="28" t="s">
        <v>37</v>
      </c>
    </row>
    <row r="5" spans="1:5" ht="15" thickBot="1" x14ac:dyDescent="0.3">
      <c r="A5" s="211"/>
      <c r="B5" s="213"/>
      <c r="C5" s="10" t="s">
        <v>38</v>
      </c>
      <c r="D5" s="29" t="s">
        <v>39</v>
      </c>
    </row>
    <row r="6" spans="1:5" ht="18.75" customHeight="1" thickBot="1" x14ac:dyDescent="0.3">
      <c r="A6" s="214" t="s">
        <v>62</v>
      </c>
      <c r="B6" s="215"/>
      <c r="C6" s="215"/>
      <c r="D6" s="216"/>
    </row>
    <row r="7" spans="1:5" ht="18.75" customHeight="1" thickBot="1" x14ac:dyDescent="0.3">
      <c r="A7" s="13"/>
      <c r="B7" s="12"/>
      <c r="C7" s="12"/>
      <c r="D7" s="30"/>
    </row>
    <row r="8" spans="1:5" ht="18.75" customHeight="1" thickBot="1" x14ac:dyDescent="0.3">
      <c r="A8" s="14" t="s">
        <v>44</v>
      </c>
      <c r="B8" s="12"/>
      <c r="C8" s="12"/>
      <c r="D8" s="30"/>
    </row>
    <row r="9" spans="1:5" ht="18.75" customHeight="1" thickBot="1" x14ac:dyDescent="0.3">
      <c r="A9" s="15" t="s">
        <v>42</v>
      </c>
      <c r="B9" s="12" t="s">
        <v>1</v>
      </c>
      <c r="C9" s="16">
        <v>7.4999999999999997E-3</v>
      </c>
      <c r="D9" s="31">
        <v>0.12839999999999999</v>
      </c>
    </row>
    <row r="10" spans="1:5" ht="18.75" customHeight="1" thickBot="1" x14ac:dyDescent="0.3">
      <c r="A10" s="15" t="s">
        <v>43</v>
      </c>
      <c r="B10" s="12" t="s">
        <v>1</v>
      </c>
      <c r="C10" s="16">
        <v>3.5000000000000001E-3</v>
      </c>
      <c r="D10" s="31">
        <v>1.8499999999999999E-2</v>
      </c>
    </row>
    <row r="11" spans="1:5" ht="18.75" customHeight="1" thickBot="1" x14ac:dyDescent="0.3">
      <c r="A11" s="15" t="s">
        <v>4</v>
      </c>
      <c r="B11" s="12" t="s">
        <v>1</v>
      </c>
      <c r="C11" s="12"/>
      <c r="D11" s="32" t="s">
        <v>5</v>
      </c>
    </row>
    <row r="12" spans="1:5" ht="18.75" customHeight="1" thickBot="1" x14ac:dyDescent="0.3">
      <c r="A12" s="15" t="s">
        <v>68</v>
      </c>
      <c r="B12" s="12" t="s">
        <v>1</v>
      </c>
      <c r="C12" s="12"/>
      <c r="D12" s="31">
        <v>5.2499999999999998E-2</v>
      </c>
    </row>
    <row r="13" spans="1:5" ht="18.75" customHeight="1" thickBot="1" x14ac:dyDescent="0.3">
      <c r="A13" s="15" t="s">
        <v>67</v>
      </c>
      <c r="B13" s="12" t="s">
        <v>1</v>
      </c>
      <c r="C13" s="12"/>
      <c r="D13" s="30" t="s">
        <v>6</v>
      </c>
    </row>
    <row r="14" spans="1:5" ht="18.75" customHeight="1" thickBot="1" x14ac:dyDescent="0.3">
      <c r="A14" s="15" t="s">
        <v>41</v>
      </c>
      <c r="B14" s="12" t="s">
        <v>1</v>
      </c>
      <c r="C14" s="12"/>
      <c r="D14" s="31">
        <v>5.0000000000000001E-3</v>
      </c>
    </row>
    <row r="15" spans="1:5" ht="18.75" customHeight="1" thickBot="1" x14ac:dyDescent="0.3">
      <c r="A15" s="15" t="s">
        <v>7</v>
      </c>
      <c r="B15" s="12" t="s">
        <v>1</v>
      </c>
      <c r="C15" s="12"/>
      <c r="D15" s="31">
        <v>3.0000000000000001E-3</v>
      </c>
    </row>
    <row r="16" spans="1:5" ht="18.75" customHeight="1" thickBot="1" x14ac:dyDescent="0.3">
      <c r="A16" s="15" t="s">
        <v>8</v>
      </c>
      <c r="B16" s="12" t="s">
        <v>1</v>
      </c>
      <c r="C16" s="12"/>
      <c r="D16" s="30" t="s">
        <v>9</v>
      </c>
    </row>
    <row r="17" spans="1:4" ht="18.75" customHeight="1" thickBot="1" x14ac:dyDescent="0.3">
      <c r="A17" s="15" t="s">
        <v>10</v>
      </c>
      <c r="B17" s="12" t="s">
        <v>1</v>
      </c>
      <c r="C17" s="12"/>
      <c r="D17" s="30" t="s">
        <v>11</v>
      </c>
    </row>
    <row r="18" spans="1:4" ht="18.75" customHeight="1" thickBot="1" x14ac:dyDescent="0.3">
      <c r="A18" s="15" t="s">
        <v>47</v>
      </c>
      <c r="B18" s="17"/>
      <c r="C18" s="16">
        <v>1.0999999999999999E-2</v>
      </c>
      <c r="D18" s="30"/>
    </row>
    <row r="19" spans="1:4" ht="18.75" customHeight="1" thickBot="1" x14ac:dyDescent="0.3">
      <c r="A19" s="15"/>
      <c r="B19" s="17"/>
      <c r="C19" s="16"/>
      <c r="D19" s="30"/>
    </row>
    <row r="20" spans="1:4" ht="18.75" customHeight="1" thickBot="1" x14ac:dyDescent="0.3">
      <c r="A20" s="14" t="s">
        <v>45</v>
      </c>
      <c r="B20" s="17"/>
      <c r="C20" s="12"/>
      <c r="D20" s="30"/>
    </row>
    <row r="21" spans="1:4" ht="18.75" customHeight="1" thickBot="1" x14ac:dyDescent="0.3">
      <c r="A21" s="18" t="s">
        <v>46</v>
      </c>
      <c r="B21" s="12" t="s">
        <v>2</v>
      </c>
      <c r="C21" s="16">
        <v>6.9000000000000006E-2</v>
      </c>
      <c r="D21" s="31">
        <v>8.5500000000000007E-2</v>
      </c>
    </row>
    <row r="22" spans="1:4" ht="18.75" customHeight="1" thickBot="1" x14ac:dyDescent="0.3">
      <c r="A22" s="15" t="s">
        <v>40</v>
      </c>
      <c r="B22" s="12" t="s">
        <v>2</v>
      </c>
      <c r="C22" s="12"/>
      <c r="D22" s="31">
        <v>1E-3</v>
      </c>
    </row>
    <row r="23" spans="1:4" ht="18.75" customHeight="1" thickBot="1" x14ac:dyDescent="0.3">
      <c r="A23" s="15"/>
      <c r="B23" s="15"/>
      <c r="C23" s="12"/>
      <c r="D23" s="31"/>
    </row>
    <row r="24" spans="1:4" ht="18.75" customHeight="1" thickBot="1" x14ac:dyDescent="0.3">
      <c r="A24" s="15" t="s">
        <v>64</v>
      </c>
      <c r="B24" s="217" t="s">
        <v>74</v>
      </c>
      <c r="C24" s="16">
        <v>2.4E-2</v>
      </c>
      <c r="D24" s="31"/>
    </row>
    <row r="25" spans="1:4" ht="18.75" customHeight="1" thickBot="1" x14ac:dyDescent="0.3">
      <c r="A25" s="15" t="s">
        <v>66</v>
      </c>
      <c r="B25" s="218"/>
      <c r="C25" s="16">
        <v>5.0000000000000001E-3</v>
      </c>
      <c r="D25" s="30"/>
    </row>
    <row r="26" spans="1:4" ht="18.75" customHeight="1" thickBot="1" x14ac:dyDescent="0.3">
      <c r="A26" s="15" t="s">
        <v>65</v>
      </c>
      <c r="B26" s="218"/>
      <c r="C26" s="16">
        <v>5.0999999999999997E-2</v>
      </c>
      <c r="D26" s="30"/>
    </row>
    <row r="27" spans="1:4" ht="18.75" customHeight="1" thickBot="1" x14ac:dyDescent="0.3">
      <c r="A27" s="19" t="s">
        <v>59</v>
      </c>
      <c r="B27" s="12" t="s">
        <v>14</v>
      </c>
      <c r="C27" s="20"/>
      <c r="D27" s="33">
        <v>0.08</v>
      </c>
    </row>
    <row r="28" spans="1:4" ht="18.75" customHeight="1" thickBot="1" x14ac:dyDescent="0.3">
      <c r="A28" s="202"/>
      <c r="B28" s="12"/>
      <c r="C28" s="17"/>
      <c r="D28" s="203"/>
    </row>
    <row r="29" spans="1:4" ht="18.75" customHeight="1" thickBot="1" x14ac:dyDescent="0.3">
      <c r="A29" s="202" t="s">
        <v>169</v>
      </c>
      <c r="B29" s="12" t="s">
        <v>60</v>
      </c>
      <c r="C29" s="204">
        <v>2.4E-2</v>
      </c>
      <c r="D29" s="203">
        <v>0.04</v>
      </c>
    </row>
    <row r="30" spans="1:4" ht="18.75" customHeight="1" thickBot="1" x14ac:dyDescent="0.3">
      <c r="A30" s="15" t="s">
        <v>69</v>
      </c>
      <c r="B30" s="12" t="s">
        <v>60</v>
      </c>
      <c r="C30" s="16"/>
      <c r="D30" s="31">
        <v>2.5000000000000001E-3</v>
      </c>
    </row>
    <row r="31" spans="1:4" ht="19.5" customHeight="1" thickBot="1" x14ac:dyDescent="0.3">
      <c r="A31" s="15"/>
      <c r="B31" s="12"/>
      <c r="C31" s="16"/>
      <c r="D31" s="31"/>
    </row>
    <row r="32" spans="1:4" ht="24" customHeight="1" thickBot="1" x14ac:dyDescent="0.3">
      <c r="A32" s="11" t="s">
        <v>48</v>
      </c>
      <c r="B32" s="21"/>
      <c r="C32" s="21"/>
      <c r="D32" s="34"/>
    </row>
    <row r="33" spans="1:4" ht="24" customHeight="1" thickBot="1" x14ac:dyDescent="0.3">
      <c r="A33" s="11"/>
      <c r="B33" s="12"/>
      <c r="C33" s="12"/>
      <c r="D33" s="30"/>
    </row>
    <row r="34" spans="1:4" ht="24" customHeight="1" thickBot="1" x14ac:dyDescent="0.3">
      <c r="A34" s="14" t="s">
        <v>45</v>
      </c>
      <c r="B34" s="12"/>
      <c r="C34" s="12"/>
      <c r="D34" s="30"/>
    </row>
    <row r="35" spans="1:4" ht="24" customHeight="1" thickBot="1" x14ac:dyDescent="0.3">
      <c r="A35" s="15" t="s">
        <v>70</v>
      </c>
      <c r="B35" s="12" t="s">
        <v>52</v>
      </c>
      <c r="C35" s="16">
        <v>3.1E-2</v>
      </c>
      <c r="D35" s="31">
        <v>4.65E-2</v>
      </c>
    </row>
    <row r="36" spans="1:4" ht="24" customHeight="1" thickBot="1" x14ac:dyDescent="0.3">
      <c r="A36" s="15" t="s">
        <v>63</v>
      </c>
      <c r="B36" s="12" t="s">
        <v>52</v>
      </c>
      <c r="C36" s="16">
        <v>8.0000000000000002E-3</v>
      </c>
      <c r="D36" s="31">
        <v>1.2E-2</v>
      </c>
    </row>
    <row r="37" spans="1:4" ht="24" customHeight="1" thickBot="1" x14ac:dyDescent="0.3">
      <c r="A37" s="15"/>
      <c r="B37" s="22"/>
      <c r="C37" s="23"/>
      <c r="D37" s="35"/>
    </row>
    <row r="38" spans="1:4" ht="15" thickBot="1" x14ac:dyDescent="0.3">
      <c r="A38" s="14" t="s">
        <v>50</v>
      </c>
      <c r="B38" s="24"/>
      <c r="C38" s="24"/>
      <c r="D38" s="36"/>
    </row>
    <row r="39" spans="1:4" ht="24" customHeight="1" thickBot="1" x14ac:dyDescent="0.3">
      <c r="A39" s="15" t="s">
        <v>70</v>
      </c>
      <c r="B39" s="38" t="s">
        <v>61</v>
      </c>
      <c r="C39" s="39">
        <v>8.1000000000000003E-2</v>
      </c>
      <c r="D39" s="40">
        <v>0.1215</v>
      </c>
    </row>
    <row r="40" spans="1:4" ht="24" customHeight="1" thickBot="1" x14ac:dyDescent="0.3">
      <c r="A40" s="15" t="s">
        <v>49</v>
      </c>
      <c r="B40" s="12" t="s">
        <v>61</v>
      </c>
      <c r="C40" s="16">
        <v>8.9999999999999993E-3</v>
      </c>
      <c r="D40" s="31">
        <v>1.2999999999999999E-2</v>
      </c>
    </row>
    <row r="41" spans="1:4" ht="24" customHeight="1" thickBot="1" x14ac:dyDescent="0.3">
      <c r="A41" s="25"/>
      <c r="B41" s="12"/>
      <c r="C41" s="12"/>
      <c r="D41" s="30"/>
    </row>
    <row r="42" spans="1:4" ht="24" customHeight="1" thickBot="1" x14ac:dyDescent="0.3">
      <c r="A42" s="11" t="s">
        <v>51</v>
      </c>
      <c r="B42" s="12"/>
      <c r="C42" s="12"/>
      <c r="D42" s="30"/>
    </row>
    <row r="43" spans="1:4" ht="24" customHeight="1" thickBot="1" x14ac:dyDescent="0.3">
      <c r="A43" s="14" t="s">
        <v>45</v>
      </c>
      <c r="B43" s="12"/>
      <c r="C43" s="12"/>
      <c r="D43" s="30"/>
    </row>
    <row r="44" spans="1:4" ht="24" customHeight="1" thickBot="1" x14ac:dyDescent="0.3">
      <c r="A44" s="15" t="s">
        <v>71</v>
      </c>
      <c r="B44" s="12" t="s">
        <v>2</v>
      </c>
      <c r="C44" s="16">
        <v>3.1E-2</v>
      </c>
      <c r="D44" s="31">
        <v>4.65E-2</v>
      </c>
    </row>
    <row r="45" spans="1:4" ht="24" customHeight="1" thickBot="1" x14ac:dyDescent="0.3">
      <c r="A45" s="15" t="s">
        <v>28</v>
      </c>
      <c r="B45" s="12" t="s">
        <v>2</v>
      </c>
      <c r="C45" s="16">
        <v>8.0000000000000002E-3</v>
      </c>
      <c r="D45" s="31">
        <v>1.2E-2</v>
      </c>
    </row>
    <row r="46" spans="1:4" ht="24" customHeight="1" thickBot="1" x14ac:dyDescent="0.3">
      <c r="A46" s="15"/>
      <c r="B46" s="12"/>
      <c r="C46" s="16"/>
      <c r="D46" s="31"/>
    </row>
    <row r="47" spans="1:4" ht="24" customHeight="1" thickBot="1" x14ac:dyDescent="0.3">
      <c r="A47" s="14" t="s">
        <v>53</v>
      </c>
      <c r="B47" s="12"/>
      <c r="C47" s="16"/>
      <c r="D47" s="31"/>
    </row>
    <row r="48" spans="1:4" ht="24" customHeight="1" thickBot="1" x14ac:dyDescent="0.3">
      <c r="A48" s="15" t="s">
        <v>75</v>
      </c>
      <c r="B48" s="12" t="s">
        <v>18</v>
      </c>
      <c r="C48" s="16">
        <v>7.8E-2</v>
      </c>
      <c r="D48" s="31">
        <v>0.1275</v>
      </c>
    </row>
    <row r="49" spans="1:4" ht="24" customHeight="1" thickBot="1" x14ac:dyDescent="0.3">
      <c r="A49" s="15" t="s">
        <v>72</v>
      </c>
      <c r="B49" s="12" t="s">
        <v>19</v>
      </c>
      <c r="C49" s="26">
        <v>2.4000000000000001E-4</v>
      </c>
      <c r="D49" s="37">
        <v>3.6000000000000002E-4</v>
      </c>
    </row>
    <row r="50" spans="1:4" ht="24" customHeight="1" thickBot="1" x14ac:dyDescent="0.3">
      <c r="A50" s="15" t="s">
        <v>73</v>
      </c>
      <c r="B50" s="12" t="s">
        <v>20</v>
      </c>
      <c r="C50" s="16">
        <v>1.2999999999999999E-3</v>
      </c>
      <c r="D50" s="31">
        <v>2.2000000000000001E-3</v>
      </c>
    </row>
    <row r="51" spans="1:4" ht="24" customHeight="1" thickBot="1" x14ac:dyDescent="0.3">
      <c r="A51" s="25"/>
      <c r="B51" s="12"/>
      <c r="C51" s="12"/>
      <c r="D51" s="30"/>
    </row>
    <row r="52" spans="1:4" ht="24" customHeight="1" thickBot="1" x14ac:dyDescent="0.3">
      <c r="A52" s="27" t="s">
        <v>21</v>
      </c>
      <c r="B52" s="12"/>
      <c r="C52" s="12"/>
      <c r="D52" s="30"/>
    </row>
    <row r="53" spans="1:4" ht="24" customHeight="1" thickBot="1" x14ac:dyDescent="0.3">
      <c r="A53" s="15" t="s">
        <v>22</v>
      </c>
      <c r="B53" s="12" t="s">
        <v>2</v>
      </c>
      <c r="C53" s="12"/>
      <c r="D53" s="31">
        <v>1.4999999999999999E-2</v>
      </c>
    </row>
  </sheetData>
  <mergeCells count="4">
    <mergeCell ref="A4:A5"/>
    <mergeCell ref="B4:B5"/>
    <mergeCell ref="A6:D6"/>
    <mergeCell ref="B24:B26"/>
  </mergeCells>
  <pageMargins left="0" right="0" top="0" bottom="0" header="0" footer="0"/>
  <pageSetup paperSize="9" orientation="landscape" verticalDpi="200" r:id="rId1"/>
  <headerFooter alignWithMargins="0"/>
  <rowBreaks count="1" manualBreakCount="1">
    <brk id="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opLeftCell="A4" zoomScaleNormal="100" workbookViewId="0">
      <selection activeCell="F20" sqref="F20:F24"/>
    </sheetView>
  </sheetViews>
  <sheetFormatPr baseColWidth="10" defaultRowHeight="11.25" x14ac:dyDescent="0.25"/>
  <cols>
    <col min="1" max="1" width="54" style="2" customWidth="1"/>
    <col min="2" max="2" width="16" style="2" customWidth="1"/>
    <col min="3" max="3" width="14.140625" style="2" customWidth="1"/>
    <col min="4" max="4" width="14.7109375" style="2" customWidth="1"/>
    <col min="5" max="5" width="14.28515625" style="2" bestFit="1" customWidth="1"/>
    <col min="6" max="6" width="13.85546875" style="2" bestFit="1" customWidth="1"/>
    <col min="7" max="7" width="21.7109375" style="2" bestFit="1" customWidth="1"/>
    <col min="8" max="8" width="12.140625" style="2" bestFit="1" customWidth="1"/>
    <col min="9" max="16384" width="11.42578125" style="2"/>
  </cols>
  <sheetData>
    <row r="1" spans="1:6" ht="12" thickBot="1" x14ac:dyDescent="0.3"/>
    <row r="2" spans="1:6" ht="21" customHeight="1" thickBot="1" x14ac:dyDescent="0.3">
      <c r="A2" s="220" t="s">
        <v>80</v>
      </c>
      <c r="B2" s="221"/>
      <c r="C2" s="222"/>
      <c r="D2" s="222"/>
      <c r="E2" s="222"/>
      <c r="F2" s="75">
        <v>8000</v>
      </c>
    </row>
    <row r="3" spans="1:6" ht="15" x14ac:dyDescent="0.25">
      <c r="C3"/>
      <c r="D3"/>
      <c r="E3"/>
      <c r="F3"/>
    </row>
    <row r="4" spans="1:6" ht="15.75" thickBot="1" x14ac:dyDescent="0.3">
      <c r="A4" s="3"/>
      <c r="B4"/>
      <c r="C4"/>
      <c r="D4"/>
      <c r="E4"/>
      <c r="F4"/>
    </row>
    <row r="5" spans="1:6" ht="24" customHeight="1" x14ac:dyDescent="0.2">
      <c r="A5" s="80" t="s">
        <v>23</v>
      </c>
      <c r="B5" s="45">
        <v>8000</v>
      </c>
      <c r="C5" s="46"/>
      <c r="D5" s="46"/>
      <c r="E5" s="46"/>
      <c r="F5" s="46"/>
    </row>
    <row r="6" spans="1:6" ht="18" customHeight="1" x14ac:dyDescent="0.25">
      <c r="A6" s="223"/>
      <c r="B6" s="224" t="s">
        <v>29</v>
      </c>
      <c r="C6" s="224" t="s">
        <v>55</v>
      </c>
      <c r="D6" s="224" t="s">
        <v>24</v>
      </c>
      <c r="E6" s="219" t="s">
        <v>56</v>
      </c>
      <c r="F6" s="219" t="s">
        <v>30</v>
      </c>
    </row>
    <row r="7" spans="1:6" ht="18" customHeight="1" x14ac:dyDescent="0.25">
      <c r="A7" s="223"/>
      <c r="B7" s="224"/>
      <c r="C7" s="224"/>
      <c r="D7" s="224"/>
      <c r="E7" s="219"/>
      <c r="F7" s="219"/>
    </row>
    <row r="8" spans="1:6" ht="19.5" customHeight="1" x14ac:dyDescent="0.25">
      <c r="A8" s="47" t="s">
        <v>111</v>
      </c>
      <c r="B8" s="48"/>
      <c r="C8" s="49">
        <v>7.4999999999999997E-3</v>
      </c>
      <c r="D8" s="48"/>
      <c r="E8" s="50">
        <f>'v 12 Grille de cotisations'!D9</f>
        <v>0.12839999999999999</v>
      </c>
      <c r="F8" s="51"/>
    </row>
    <row r="9" spans="1:6" ht="19.5" customHeight="1" x14ac:dyDescent="0.25">
      <c r="A9" s="47" t="s">
        <v>112</v>
      </c>
      <c r="B9" s="48"/>
      <c r="C9" s="49">
        <f>'v 12 Grille de cotisations'!C21</f>
        <v>6.9000000000000006E-2</v>
      </c>
      <c r="D9" s="48"/>
      <c r="E9" s="50">
        <f>'v 12 Grille de cotisations'!D21</f>
        <v>8.5500000000000007E-2</v>
      </c>
      <c r="F9" s="51"/>
    </row>
    <row r="10" spans="1:6" ht="21" customHeight="1" x14ac:dyDescent="0.25">
      <c r="A10" s="47" t="s">
        <v>113</v>
      </c>
      <c r="B10" s="48"/>
      <c r="C10" s="49">
        <f>'v 12 Grille de cotisations'!C10</f>
        <v>3.5000000000000001E-3</v>
      </c>
      <c r="D10" s="48"/>
      <c r="E10" s="50">
        <f>'v 12 Grille de cotisations'!D10</f>
        <v>1.8499999999999999E-2</v>
      </c>
      <c r="F10" s="51"/>
    </row>
    <row r="11" spans="1:6" ht="19.5" customHeight="1" x14ac:dyDescent="0.25">
      <c r="A11" s="47" t="s">
        <v>114</v>
      </c>
      <c r="B11" s="48"/>
      <c r="C11" s="52"/>
      <c r="D11" s="53"/>
      <c r="E11" s="54">
        <v>1.0500000000000001E-2</v>
      </c>
      <c r="F11" s="51"/>
    </row>
    <row r="12" spans="1:6" ht="19.5" customHeight="1" x14ac:dyDescent="0.25">
      <c r="A12" s="47" t="s">
        <v>115</v>
      </c>
      <c r="B12" s="48"/>
      <c r="C12" s="52"/>
      <c r="D12" s="53"/>
      <c r="E12" s="50">
        <v>3.4500000000000003E-2</v>
      </c>
      <c r="F12" s="51"/>
    </row>
    <row r="13" spans="1:6" ht="19.5" customHeight="1" x14ac:dyDescent="0.25">
      <c r="A13" s="47" t="s">
        <v>130</v>
      </c>
      <c r="B13" s="48"/>
      <c r="C13" s="52"/>
      <c r="D13" s="53"/>
      <c r="E13" s="50">
        <v>1.7999999999999999E-2</v>
      </c>
      <c r="F13" s="51"/>
    </row>
    <row r="14" spans="1:6" ht="19.5" customHeight="1" x14ac:dyDescent="0.25">
      <c r="A14" s="47" t="s">
        <v>116</v>
      </c>
      <c r="B14" s="48"/>
      <c r="C14" s="52"/>
      <c r="D14" s="53"/>
      <c r="E14" s="50">
        <v>1E-3</v>
      </c>
      <c r="F14" s="51"/>
    </row>
    <row r="15" spans="1:6" ht="19.5" customHeight="1" x14ac:dyDescent="0.25">
      <c r="A15" s="47" t="s">
        <v>117</v>
      </c>
      <c r="B15" s="48"/>
      <c r="C15" s="52"/>
      <c r="D15" s="53"/>
      <c r="E15" s="50">
        <v>3.0000000000000001E-3</v>
      </c>
      <c r="F15" s="51"/>
    </row>
    <row r="16" spans="1:6" ht="19.5" customHeight="1" x14ac:dyDescent="0.25">
      <c r="A16" s="47" t="s">
        <v>118</v>
      </c>
      <c r="B16" s="48"/>
      <c r="C16" s="52"/>
      <c r="D16" s="53"/>
      <c r="E16" s="50">
        <v>0.02</v>
      </c>
      <c r="F16" s="51"/>
    </row>
    <row r="17" spans="1:7" ht="19.5" customHeight="1" x14ac:dyDescent="0.25">
      <c r="A17" s="47" t="s">
        <v>12</v>
      </c>
      <c r="B17" s="48"/>
      <c r="C17" s="49">
        <v>2.4E-2</v>
      </c>
      <c r="D17" s="48"/>
      <c r="E17" s="55"/>
      <c r="F17" s="56"/>
    </row>
    <row r="18" spans="1:7" ht="19.5" customHeight="1" x14ac:dyDescent="0.25">
      <c r="A18" s="47" t="s">
        <v>13</v>
      </c>
      <c r="B18" s="48"/>
      <c r="C18" s="49">
        <v>5.0999999999999997E-2</v>
      </c>
      <c r="D18" s="48"/>
      <c r="E18" s="55"/>
      <c r="F18" s="56"/>
    </row>
    <row r="19" spans="1:7" ht="21" customHeight="1" x14ac:dyDescent="0.25">
      <c r="A19" s="47" t="s">
        <v>15</v>
      </c>
      <c r="B19" s="48"/>
      <c r="C19" s="49">
        <v>5.0000000000000001E-3</v>
      </c>
      <c r="D19" s="48"/>
      <c r="E19" s="55"/>
      <c r="F19" s="56"/>
    </row>
    <row r="20" spans="1:7" ht="19.5" customHeight="1" x14ac:dyDescent="0.25">
      <c r="A20" s="47" t="s">
        <v>119</v>
      </c>
      <c r="B20" s="48"/>
      <c r="C20" s="57"/>
      <c r="D20" s="48"/>
      <c r="E20" s="58">
        <v>1.6000000000000001E-4</v>
      </c>
      <c r="F20" s="51"/>
    </row>
    <row r="21" spans="1:7" ht="19.5" customHeight="1" x14ac:dyDescent="0.25">
      <c r="A21" s="59"/>
      <c r="B21" s="60"/>
      <c r="C21" s="61"/>
      <c r="D21" s="60"/>
      <c r="E21" s="62"/>
      <c r="F21" s="60"/>
    </row>
    <row r="22" spans="1:7" ht="19.5" customHeight="1" x14ac:dyDescent="0.25">
      <c r="A22" s="63" t="s">
        <v>33</v>
      </c>
      <c r="B22" s="63"/>
      <c r="C22" s="52"/>
      <c r="D22" s="52"/>
      <c r="E22" s="55"/>
      <c r="F22" s="64"/>
    </row>
    <row r="23" spans="1:7" ht="19.5" customHeight="1" x14ac:dyDescent="0.25">
      <c r="A23" s="47" t="s">
        <v>120</v>
      </c>
      <c r="B23" s="48"/>
      <c r="C23" s="49">
        <v>2.4E-2</v>
      </c>
      <c r="D23" s="48"/>
      <c r="E23" s="50">
        <v>0.04</v>
      </c>
      <c r="F23" s="51"/>
    </row>
    <row r="24" spans="1:7" ht="19.5" customHeight="1" x14ac:dyDescent="0.25">
      <c r="A24" s="47" t="s">
        <v>121</v>
      </c>
      <c r="B24" s="48"/>
      <c r="C24" s="52"/>
      <c r="D24" s="53"/>
      <c r="E24" s="50">
        <v>2.5000000000000001E-3</v>
      </c>
      <c r="F24" s="51"/>
    </row>
    <row r="25" spans="1:7" ht="19.5" customHeight="1" x14ac:dyDescent="0.25">
      <c r="A25" s="59"/>
      <c r="B25" s="65"/>
      <c r="C25" s="66"/>
      <c r="D25" s="65"/>
      <c r="E25" s="67"/>
      <c r="F25" s="65"/>
      <c r="G25" s="1"/>
    </row>
    <row r="26" spans="1:7" ht="19.5" customHeight="1" x14ac:dyDescent="0.25">
      <c r="A26" s="63" t="s">
        <v>17</v>
      </c>
      <c r="B26" s="53"/>
      <c r="C26" s="52"/>
      <c r="D26" s="53"/>
      <c r="E26" s="55"/>
      <c r="F26" s="56"/>
      <c r="G26" s="1"/>
    </row>
    <row r="27" spans="1:7" ht="19.5" customHeight="1" x14ac:dyDescent="0.25">
      <c r="A27" s="47" t="s">
        <v>122</v>
      </c>
      <c r="B27" s="48"/>
      <c r="C27" s="49">
        <v>3.1E-2</v>
      </c>
      <c r="D27" s="48"/>
      <c r="E27" s="50">
        <v>4.65E-2</v>
      </c>
      <c r="F27" s="51"/>
      <c r="G27" s="1"/>
    </row>
    <row r="28" spans="1:7" ht="21" customHeight="1" x14ac:dyDescent="0.25">
      <c r="A28" s="47" t="s">
        <v>123</v>
      </c>
      <c r="B28" s="48"/>
      <c r="C28" s="49">
        <v>8.0000000000000002E-3</v>
      </c>
      <c r="D28" s="48"/>
      <c r="E28" s="50">
        <v>1.2E-2</v>
      </c>
      <c r="F28" s="51"/>
      <c r="G28" s="1"/>
    </row>
    <row r="29" spans="1:7" ht="21" customHeight="1" x14ac:dyDescent="0.25">
      <c r="A29" s="47" t="s">
        <v>124</v>
      </c>
      <c r="B29" s="48"/>
      <c r="C29" s="49">
        <v>8.9999999999999993E-3</v>
      </c>
      <c r="D29" s="48"/>
      <c r="E29" s="50">
        <v>1.2999999999999999E-2</v>
      </c>
      <c r="F29" s="51"/>
      <c r="G29" s="1"/>
    </row>
    <row r="30" spans="1:7" ht="21" customHeight="1" x14ac:dyDescent="0.25">
      <c r="A30" s="59"/>
      <c r="B30" s="48"/>
      <c r="C30" s="49"/>
      <c r="D30" s="65"/>
      <c r="E30" s="67"/>
      <c r="F30" s="65"/>
      <c r="G30" s="1"/>
    </row>
    <row r="31" spans="1:7" x14ac:dyDescent="0.25">
      <c r="A31" s="47"/>
      <c r="B31" s="53"/>
      <c r="C31" s="52"/>
      <c r="D31" s="53"/>
      <c r="E31" s="68"/>
      <c r="F31" s="68"/>
    </row>
    <row r="32" spans="1:7" ht="17.25" customHeight="1" x14ac:dyDescent="0.25">
      <c r="A32" s="63" t="s">
        <v>81</v>
      </c>
      <c r="B32" s="53"/>
      <c r="C32" s="52"/>
      <c r="D32" s="53"/>
      <c r="E32" s="68"/>
      <c r="F32" s="68"/>
    </row>
    <row r="33" spans="1:8" x14ac:dyDescent="0.25">
      <c r="A33" s="47"/>
      <c r="B33" s="53"/>
      <c r="C33" s="52"/>
      <c r="D33" s="53"/>
      <c r="E33" s="68"/>
      <c r="F33" s="68"/>
    </row>
    <row r="34" spans="1:8" ht="18" customHeight="1" x14ac:dyDescent="0.25">
      <c r="A34" s="47" t="s">
        <v>125</v>
      </c>
      <c r="B34" s="48"/>
      <c r="C34" s="49">
        <v>7.8E-2</v>
      </c>
      <c r="D34" s="69"/>
      <c r="E34" s="50">
        <v>0.1275</v>
      </c>
      <c r="F34" s="70"/>
    </row>
    <row r="35" spans="1:8" ht="18" customHeight="1" x14ac:dyDescent="0.25">
      <c r="A35" s="47" t="s">
        <v>126</v>
      </c>
      <c r="B35" s="48"/>
      <c r="C35" s="49">
        <v>1.2999999999999999E-3</v>
      </c>
      <c r="D35" s="69"/>
      <c r="E35" s="50">
        <v>2.2000000000000001E-3</v>
      </c>
      <c r="F35" s="70"/>
    </row>
    <row r="36" spans="1:8" ht="18" customHeight="1" x14ac:dyDescent="0.25">
      <c r="A36" s="47" t="s">
        <v>127</v>
      </c>
      <c r="B36" s="48"/>
      <c r="C36" s="71">
        <v>2.4000000000000001E-4</v>
      </c>
      <c r="D36" s="69"/>
      <c r="E36" s="205">
        <v>3.6000000000000002E-4</v>
      </c>
      <c r="F36" s="70"/>
      <c r="H36" s="158"/>
    </row>
    <row r="37" spans="1:8" ht="18" customHeight="1" x14ac:dyDescent="0.25">
      <c r="A37" s="47"/>
      <c r="B37" s="48"/>
      <c r="C37" s="52"/>
      <c r="D37" s="53"/>
      <c r="E37" s="55"/>
      <c r="F37" s="68"/>
    </row>
    <row r="38" spans="1:8" ht="18" customHeight="1" x14ac:dyDescent="0.25">
      <c r="A38" s="47" t="s">
        <v>76</v>
      </c>
      <c r="B38" s="53"/>
      <c r="C38" s="52"/>
      <c r="D38" s="69">
        <v>32</v>
      </c>
      <c r="E38" s="206"/>
      <c r="F38" s="70">
        <v>65</v>
      </c>
    </row>
    <row r="39" spans="1:8" ht="18" customHeight="1" x14ac:dyDescent="0.25">
      <c r="A39" s="47" t="s">
        <v>128</v>
      </c>
      <c r="B39" s="48"/>
      <c r="C39" s="52"/>
      <c r="D39" s="69"/>
      <c r="E39" s="207">
        <v>1.4999999999999999E-2</v>
      </c>
      <c r="F39" s="70"/>
    </row>
    <row r="40" spans="1:8" ht="18" customHeight="1" x14ac:dyDescent="0.25">
      <c r="A40" s="47" t="s">
        <v>129</v>
      </c>
      <c r="B40" s="48"/>
      <c r="C40" s="49">
        <v>7.4999999999999997E-3</v>
      </c>
      <c r="D40" s="69"/>
      <c r="E40" s="207">
        <v>1.2500000000000001E-2</v>
      </c>
      <c r="F40" s="70"/>
    </row>
    <row r="41" spans="1:8" ht="18" customHeight="1" x14ac:dyDescent="0.25">
      <c r="A41" s="47" t="s">
        <v>77</v>
      </c>
      <c r="B41" s="69"/>
      <c r="C41" s="49">
        <v>5.0999999999999997E-2</v>
      </c>
      <c r="D41" s="69"/>
      <c r="E41" s="68"/>
      <c r="F41" s="68"/>
    </row>
    <row r="42" spans="1:8" ht="18" customHeight="1" x14ac:dyDescent="0.25">
      <c r="A42" s="47" t="s">
        <v>78</v>
      </c>
      <c r="B42" s="69"/>
      <c r="C42" s="49">
        <v>2.4E-2</v>
      </c>
      <c r="D42" s="69"/>
      <c r="E42" s="68"/>
      <c r="F42" s="68"/>
    </row>
    <row r="43" spans="1:8" ht="18" customHeight="1" x14ac:dyDescent="0.25">
      <c r="A43" s="47" t="s">
        <v>79</v>
      </c>
      <c r="B43" s="69"/>
      <c r="C43" s="49">
        <v>5.0000000000000001E-3</v>
      </c>
      <c r="D43" s="69"/>
      <c r="E43" s="68"/>
      <c r="F43" s="68"/>
    </row>
    <row r="44" spans="1:8" ht="18.75" customHeight="1" x14ac:dyDescent="0.25">
      <c r="A44" s="59"/>
      <c r="B44" s="53"/>
      <c r="C44" s="52"/>
      <c r="D44" s="81"/>
      <c r="E44" s="68"/>
      <c r="F44" s="68"/>
    </row>
    <row r="45" spans="1:8" ht="22.5" customHeight="1" x14ac:dyDescent="0.25">
      <c r="A45" s="72" t="s">
        <v>35</v>
      </c>
      <c r="B45" s="73"/>
      <c r="C45" s="63"/>
      <c r="D45" s="48"/>
      <c r="E45" s="68"/>
      <c r="F45" s="48"/>
    </row>
    <row r="46" spans="1:8" ht="22.5" customHeight="1" x14ac:dyDescent="0.25">
      <c r="A46" s="72" t="s">
        <v>135</v>
      </c>
      <c r="B46" s="73"/>
      <c r="C46" s="63"/>
      <c r="D46" s="79"/>
      <c r="E46" s="76"/>
      <c r="F46" s="68"/>
    </row>
    <row r="47" spans="1:8" ht="24" customHeight="1" thickBot="1" x14ac:dyDescent="0.3">
      <c r="A47" s="41" t="s">
        <v>136</v>
      </c>
      <c r="B47" s="77"/>
      <c r="C47" s="44"/>
      <c r="D47" s="78"/>
      <c r="E47" s="74"/>
      <c r="F47" s="74"/>
    </row>
    <row r="48" spans="1:8" ht="24" customHeight="1" x14ac:dyDescent="0.2">
      <c r="A48" s="5"/>
      <c r="B48" s="4"/>
      <c r="C48" s="4"/>
      <c r="D48" s="4"/>
      <c r="E48" s="4"/>
      <c r="F48" s="4"/>
    </row>
    <row r="49" spans="1:6" ht="24" customHeight="1" x14ac:dyDescent="0.25">
      <c r="A49" s="5"/>
      <c r="B49" s="5"/>
      <c r="C49" s="5"/>
      <c r="D49" s="43"/>
      <c r="E49" s="5"/>
      <c r="F49" s="43"/>
    </row>
    <row r="50" spans="1:6" ht="24" customHeight="1" x14ac:dyDescent="0.25">
      <c r="A50" s="5"/>
      <c r="B50" s="5"/>
      <c r="C50" s="5"/>
      <c r="D50" s="5"/>
      <c r="E50" s="5"/>
      <c r="F50" s="5"/>
    </row>
    <row r="51" spans="1:6" x14ac:dyDescent="0.25">
      <c r="A51" s="5"/>
      <c r="B51" s="5"/>
      <c r="C51" s="5"/>
      <c r="D51" s="5"/>
      <c r="E51" s="5"/>
      <c r="F51" s="5"/>
    </row>
    <row r="52" spans="1:6" x14ac:dyDescent="0.25">
      <c r="A52" s="5"/>
      <c r="B52" s="5"/>
      <c r="C52" s="5"/>
      <c r="D52" s="5"/>
      <c r="E52" s="5"/>
      <c r="F52" s="5"/>
    </row>
    <row r="53" spans="1:6" x14ac:dyDescent="0.25">
      <c r="A53" s="5"/>
      <c r="B53" s="5"/>
      <c r="C53" s="5"/>
      <c r="D53" s="5"/>
      <c r="E53" s="5"/>
      <c r="F53" s="5"/>
    </row>
    <row r="54" spans="1:6" x14ac:dyDescent="0.25">
      <c r="A54" s="5"/>
      <c r="B54" s="5"/>
      <c r="C54" s="5"/>
      <c r="D54" s="5"/>
      <c r="E54" s="5"/>
      <c r="F54" s="5"/>
    </row>
    <row r="55" spans="1:6" x14ac:dyDescent="0.25">
      <c r="A55" s="5"/>
      <c r="B55" s="5"/>
      <c r="C55" s="5"/>
      <c r="D55" s="5"/>
      <c r="E55" s="5"/>
      <c r="F55" s="5"/>
    </row>
    <row r="56" spans="1:6" x14ac:dyDescent="0.25">
      <c r="A56" s="5"/>
      <c r="B56" s="5"/>
      <c r="C56" s="5"/>
      <c r="D56" s="5"/>
      <c r="E56" s="5"/>
      <c r="F56" s="5"/>
    </row>
  </sheetData>
  <mergeCells count="7">
    <mergeCell ref="F6:F7"/>
    <mergeCell ref="A2:E2"/>
    <mergeCell ref="A6:A7"/>
    <mergeCell ref="B6:B7"/>
    <mergeCell ref="C6:C7"/>
    <mergeCell ref="D6:D7"/>
    <mergeCell ref="E6:E7"/>
  </mergeCells>
  <pageMargins left="0" right="0" top="0" bottom="0" header="0" footer="0"/>
  <pageSetup paperSize="9" orientation="landscape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topLeftCell="A7" zoomScale="90" zoomScaleNormal="90" workbookViewId="0">
      <selection activeCell="A18" sqref="A18"/>
    </sheetView>
  </sheetViews>
  <sheetFormatPr baseColWidth="10" defaultRowHeight="12" x14ac:dyDescent="0.25"/>
  <cols>
    <col min="1" max="1" width="46.28515625" style="107" customWidth="1"/>
    <col min="2" max="2" width="16" style="107" customWidth="1"/>
    <col min="3" max="3" width="14.140625" style="107" customWidth="1"/>
    <col min="4" max="4" width="14.7109375" style="107" customWidth="1"/>
    <col min="5" max="5" width="14.28515625" style="107" bestFit="1" customWidth="1"/>
    <col min="6" max="6" width="13.85546875" style="107" bestFit="1" customWidth="1"/>
    <col min="7" max="7" width="21.7109375" style="107" bestFit="1" customWidth="1"/>
    <col min="8" max="8" width="13.28515625" style="107" bestFit="1" customWidth="1"/>
    <col min="9" max="9" width="15.28515625" style="107" bestFit="1" customWidth="1"/>
    <col min="10" max="16384" width="11.42578125" style="107"/>
  </cols>
  <sheetData>
    <row r="1" spans="1:7" ht="18" x14ac:dyDescent="0.25">
      <c r="A1" s="227" t="s">
        <v>54</v>
      </c>
      <c r="B1" s="228"/>
      <c r="C1" s="228"/>
      <c r="D1" s="228"/>
      <c r="E1" s="228"/>
    </row>
    <row r="2" spans="1:7" ht="15" thickBot="1" x14ac:dyDescent="0.3">
      <c r="C2" s="108"/>
      <c r="D2" s="108"/>
      <c r="E2" s="108"/>
      <c r="F2" s="108"/>
    </row>
    <row r="3" spans="1:7" ht="24" customHeight="1" thickBot="1" x14ac:dyDescent="0.3">
      <c r="A3" s="109" t="s">
        <v>23</v>
      </c>
      <c r="B3" s="110">
        <v>1850</v>
      </c>
      <c r="C3" s="111"/>
      <c r="D3" s="111"/>
      <c r="E3" s="111"/>
      <c r="F3" s="111"/>
    </row>
    <row r="4" spans="1:7" ht="18" customHeight="1" x14ac:dyDescent="0.25">
      <c r="A4" s="229"/>
      <c r="B4" s="231" t="s">
        <v>29</v>
      </c>
      <c r="C4" s="231" t="s">
        <v>55</v>
      </c>
      <c r="D4" s="231" t="s">
        <v>24</v>
      </c>
      <c r="E4" s="233" t="s">
        <v>56</v>
      </c>
      <c r="F4" s="237" t="s">
        <v>30</v>
      </c>
    </row>
    <row r="5" spans="1:7" ht="18" customHeight="1" x14ac:dyDescent="0.25">
      <c r="A5" s="230"/>
      <c r="B5" s="232"/>
      <c r="C5" s="232"/>
      <c r="D5" s="232"/>
      <c r="E5" s="234"/>
      <c r="F5" s="238"/>
    </row>
    <row r="6" spans="1:7" ht="17.25" customHeight="1" x14ac:dyDescent="0.25">
      <c r="A6" s="112" t="s">
        <v>0</v>
      </c>
      <c r="B6" s="113"/>
      <c r="C6" s="114">
        <v>7.4999999999999997E-3</v>
      </c>
      <c r="D6" s="113"/>
      <c r="E6" s="115">
        <f>'[1]v 12 Grille de cotisations'!D9</f>
        <v>0.12839999999999999</v>
      </c>
      <c r="F6" s="116"/>
    </row>
    <row r="7" spans="1:7" ht="17.25" customHeight="1" x14ac:dyDescent="0.25">
      <c r="A7" s="112" t="s">
        <v>3</v>
      </c>
      <c r="B7" s="113"/>
      <c r="C7" s="114">
        <f>'[1]v 12 Grille de cotisations'!C21</f>
        <v>6.9000000000000006E-2</v>
      </c>
      <c r="D7" s="113"/>
      <c r="E7" s="115">
        <f>'[1]v 12 Grille de cotisations'!D21</f>
        <v>8.5500000000000007E-2</v>
      </c>
      <c r="F7" s="116"/>
    </row>
    <row r="8" spans="1:7" ht="17.25" customHeight="1" x14ac:dyDescent="0.25">
      <c r="A8" s="112" t="s">
        <v>3</v>
      </c>
      <c r="B8" s="113"/>
      <c r="C8" s="114">
        <f>'[1]v 12 Grille de cotisations'!C10</f>
        <v>3.5000000000000001E-3</v>
      </c>
      <c r="D8" s="113"/>
      <c r="E8" s="115">
        <f>'[1]v 12 Grille de cotisations'!D10</f>
        <v>1.8499999999999999E-2</v>
      </c>
      <c r="F8" s="116"/>
    </row>
    <row r="9" spans="1:7" ht="17.25" customHeight="1" x14ac:dyDescent="0.25">
      <c r="A9" s="112" t="s">
        <v>31</v>
      </c>
      <c r="B9" s="113"/>
      <c r="C9" s="117"/>
      <c r="D9" s="118"/>
      <c r="E9" s="119">
        <v>1.0500000000000001E-2</v>
      </c>
      <c r="F9" s="116"/>
    </row>
    <row r="10" spans="1:7" ht="17.25" customHeight="1" x14ac:dyDescent="0.25">
      <c r="A10" s="112" t="s">
        <v>25</v>
      </c>
      <c r="B10" s="113"/>
      <c r="C10" s="117"/>
      <c r="D10" s="118"/>
      <c r="E10" s="115">
        <v>3.4500000000000003E-2</v>
      </c>
      <c r="F10" s="116"/>
    </row>
    <row r="11" spans="1:7" ht="17.25" customHeight="1" x14ac:dyDescent="0.25">
      <c r="A11" s="112" t="s">
        <v>26</v>
      </c>
      <c r="B11" s="113"/>
      <c r="C11" s="117"/>
      <c r="D11" s="118"/>
      <c r="E11" s="115">
        <v>1E-3</v>
      </c>
      <c r="F11" s="116"/>
    </row>
    <row r="12" spans="1:7" ht="17.25" customHeight="1" x14ac:dyDescent="0.25">
      <c r="A12" s="112" t="s">
        <v>7</v>
      </c>
      <c r="B12" s="113"/>
      <c r="C12" s="117"/>
      <c r="D12" s="118"/>
      <c r="E12" s="115">
        <v>2.5000000000000001E-3</v>
      </c>
      <c r="F12" s="116"/>
    </row>
    <row r="13" spans="1:7" ht="17.25" customHeight="1" x14ac:dyDescent="0.25">
      <c r="A13" s="112" t="s">
        <v>10</v>
      </c>
      <c r="B13" s="113"/>
      <c r="C13" s="117"/>
      <c r="D13" s="118"/>
      <c r="E13" s="115">
        <v>0.02</v>
      </c>
      <c r="F13" s="116"/>
    </row>
    <row r="14" spans="1:7" ht="17.25" customHeight="1" x14ac:dyDescent="0.25">
      <c r="A14" s="112" t="s">
        <v>12</v>
      </c>
      <c r="B14" s="113"/>
      <c r="C14" s="114">
        <v>2.4E-2</v>
      </c>
      <c r="D14" s="113"/>
      <c r="E14" s="120"/>
      <c r="F14" s="121"/>
      <c r="G14" s="122"/>
    </row>
    <row r="15" spans="1:7" ht="17.25" customHeight="1" x14ac:dyDescent="0.25">
      <c r="A15" s="112" t="s">
        <v>13</v>
      </c>
      <c r="B15" s="113"/>
      <c r="C15" s="114">
        <v>5.0999999999999997E-2</v>
      </c>
      <c r="D15" s="113"/>
      <c r="E15" s="120"/>
      <c r="F15" s="121"/>
    </row>
    <row r="16" spans="1:7" ht="17.25" customHeight="1" x14ac:dyDescent="0.25">
      <c r="A16" s="112" t="s">
        <v>15</v>
      </c>
      <c r="B16" s="113"/>
      <c r="C16" s="114">
        <v>5.0000000000000001E-3</v>
      </c>
      <c r="D16" s="113"/>
      <c r="E16" s="120"/>
      <c r="F16" s="121"/>
    </row>
    <row r="17" spans="1:9" ht="17.25" customHeight="1" x14ac:dyDescent="0.25">
      <c r="A17" s="112" t="s">
        <v>32</v>
      </c>
      <c r="B17" s="113"/>
      <c r="C17" s="123"/>
      <c r="D17" s="113"/>
      <c r="E17" s="124">
        <v>1.6000000000000001E-4</v>
      </c>
      <c r="F17" s="116"/>
      <c r="G17" s="189" t="s">
        <v>161</v>
      </c>
      <c r="H17" s="190"/>
      <c r="I17" s="235"/>
    </row>
    <row r="18" spans="1:9" ht="17.25" customHeight="1" x14ac:dyDescent="0.25">
      <c r="A18" s="112" t="s">
        <v>170</v>
      </c>
      <c r="B18" s="113"/>
      <c r="C18" s="123"/>
      <c r="D18" s="113"/>
      <c r="E18" s="124"/>
      <c r="F18" s="125"/>
      <c r="G18" s="189" t="s">
        <v>162</v>
      </c>
      <c r="H18" s="190"/>
      <c r="I18" s="236"/>
    </row>
    <row r="19" spans="1:9" ht="17.25" customHeight="1" x14ac:dyDescent="0.25">
      <c r="A19" s="126" t="s">
        <v>33</v>
      </c>
      <c r="B19" s="127"/>
      <c r="C19" s="117"/>
      <c r="D19" s="117"/>
      <c r="E19" s="120"/>
      <c r="F19" s="128"/>
      <c r="G19" s="189" t="s">
        <v>161</v>
      </c>
      <c r="H19" s="190"/>
      <c r="I19" s="235"/>
    </row>
    <row r="20" spans="1:9" ht="17.25" customHeight="1" x14ac:dyDescent="0.25">
      <c r="A20" s="112" t="s">
        <v>16</v>
      </c>
      <c r="B20" s="113"/>
      <c r="C20" s="114">
        <v>2.4E-2</v>
      </c>
      <c r="D20" s="113"/>
      <c r="E20" s="115">
        <v>0.04</v>
      </c>
      <c r="F20" s="116"/>
      <c r="G20" s="189" t="s">
        <v>162</v>
      </c>
      <c r="H20" s="190"/>
      <c r="I20" s="236"/>
    </row>
    <row r="21" spans="1:9" ht="17.25" customHeight="1" x14ac:dyDescent="0.25">
      <c r="A21" s="129" t="s">
        <v>27</v>
      </c>
      <c r="B21" s="113"/>
      <c r="C21" s="117"/>
      <c r="D21" s="118"/>
      <c r="E21" s="115">
        <v>2.5000000000000001E-3</v>
      </c>
      <c r="F21" s="116"/>
      <c r="G21" s="189"/>
      <c r="H21" s="191"/>
      <c r="I21" s="189"/>
    </row>
    <row r="22" spans="1:9" ht="17.25" customHeight="1" x14ac:dyDescent="0.25">
      <c r="A22" s="126" t="s">
        <v>17</v>
      </c>
      <c r="B22" s="118"/>
      <c r="C22" s="117"/>
      <c r="D22" s="118"/>
      <c r="E22" s="120"/>
      <c r="F22" s="121"/>
      <c r="G22" s="189"/>
      <c r="H22" s="191"/>
      <c r="I22" s="189"/>
    </row>
    <row r="23" spans="1:9" ht="17.25" customHeight="1" x14ac:dyDescent="0.25">
      <c r="A23" s="112" t="s">
        <v>34</v>
      </c>
      <c r="B23" s="113"/>
      <c r="C23" s="114">
        <v>3.1E-2</v>
      </c>
      <c r="D23" s="113"/>
      <c r="E23" s="115">
        <v>4.65E-2</v>
      </c>
      <c r="F23" s="116"/>
      <c r="G23" s="189" t="s">
        <v>161</v>
      </c>
      <c r="H23" s="190"/>
      <c r="I23" s="235"/>
    </row>
    <row r="24" spans="1:9" ht="17.25" customHeight="1" x14ac:dyDescent="0.25">
      <c r="A24" s="112" t="s">
        <v>28</v>
      </c>
      <c r="B24" s="113"/>
      <c r="C24" s="114">
        <v>8.0000000000000002E-3</v>
      </c>
      <c r="D24" s="113">
        <f t="shared" ref="D24" si="0">B24*C24</f>
        <v>0</v>
      </c>
      <c r="E24" s="115">
        <v>1.2E-2</v>
      </c>
      <c r="F24" s="116"/>
      <c r="G24" s="189" t="s">
        <v>162</v>
      </c>
      <c r="H24" s="190"/>
      <c r="I24" s="236"/>
    </row>
    <row r="25" spans="1:9" ht="17.25" customHeight="1" x14ac:dyDescent="0.25">
      <c r="A25" s="131" t="s">
        <v>76</v>
      </c>
      <c r="B25" s="132"/>
      <c r="C25" s="133"/>
      <c r="D25" s="132">
        <v>32</v>
      </c>
      <c r="E25" s="134"/>
      <c r="F25" s="135">
        <v>65</v>
      </c>
      <c r="G25" s="189" t="s">
        <v>161</v>
      </c>
      <c r="H25" s="190"/>
      <c r="I25" s="235"/>
    </row>
    <row r="26" spans="1:9" ht="17.25" customHeight="1" x14ac:dyDescent="0.25">
      <c r="A26" s="112" t="s">
        <v>89</v>
      </c>
      <c r="B26" s="113"/>
      <c r="C26" s="114">
        <v>7.4999999999999997E-3</v>
      </c>
      <c r="D26" s="113">
        <f>B26*C26</f>
        <v>0</v>
      </c>
      <c r="E26" s="115">
        <v>1.2500000000000001E-2</v>
      </c>
      <c r="F26" s="136"/>
      <c r="G26" s="189" t="s">
        <v>162</v>
      </c>
      <c r="H26" s="190"/>
      <c r="I26" s="236"/>
    </row>
    <row r="27" spans="1:9" ht="17.25" customHeight="1" x14ac:dyDescent="0.25">
      <c r="A27" s="112" t="s">
        <v>90</v>
      </c>
      <c r="B27" s="113"/>
      <c r="C27" s="114">
        <v>2.4E-2</v>
      </c>
      <c r="D27" s="113">
        <f>C27*B27</f>
        <v>0</v>
      </c>
      <c r="E27" s="137"/>
      <c r="F27" s="136"/>
    </row>
    <row r="28" spans="1:9" ht="17.25" customHeight="1" x14ac:dyDescent="0.25">
      <c r="A28" s="112" t="s">
        <v>91</v>
      </c>
      <c r="B28" s="113"/>
      <c r="C28" s="114">
        <v>5.0999999999999997E-2</v>
      </c>
      <c r="D28" s="113">
        <f t="shared" ref="D28:D29" si="1">C28*B28</f>
        <v>0</v>
      </c>
      <c r="E28" s="137"/>
      <c r="F28" s="136"/>
      <c r="G28" s="189" t="s">
        <v>161</v>
      </c>
      <c r="H28" s="190"/>
      <c r="I28" s="191"/>
    </row>
    <row r="29" spans="1:9" ht="17.25" customHeight="1" x14ac:dyDescent="0.25">
      <c r="A29" s="112" t="s">
        <v>92</v>
      </c>
      <c r="B29" s="113"/>
      <c r="C29" s="114">
        <v>5.0000000000000001E-3</v>
      </c>
      <c r="D29" s="113">
        <f t="shared" si="1"/>
        <v>0</v>
      </c>
      <c r="E29" s="137"/>
      <c r="F29" s="136"/>
      <c r="G29" s="189"/>
      <c r="H29" s="191"/>
      <c r="I29" s="2"/>
    </row>
    <row r="30" spans="1:9" ht="17.25" customHeight="1" x14ac:dyDescent="0.25">
      <c r="A30" s="138" t="s">
        <v>35</v>
      </c>
      <c r="B30" s="139"/>
      <c r="C30" s="127"/>
      <c r="D30" s="140"/>
      <c r="E30" s="141"/>
      <c r="F30" s="142"/>
      <c r="G30" s="189" t="s">
        <v>163</v>
      </c>
      <c r="H30" s="130"/>
    </row>
    <row r="31" spans="1:9" ht="17.25" customHeight="1" thickBot="1" x14ac:dyDescent="0.3">
      <c r="A31" s="143" t="s">
        <v>134</v>
      </c>
      <c r="B31" s="144"/>
      <c r="C31" s="145"/>
      <c r="D31" s="146">
        <f>B3-D30</f>
        <v>1850</v>
      </c>
      <c r="E31" s="147"/>
      <c r="F31" s="148"/>
      <c r="G31" s="189" t="s">
        <v>164</v>
      </c>
      <c r="H31" s="130"/>
    </row>
    <row r="32" spans="1:9" ht="23.25" customHeight="1" thickBot="1" x14ac:dyDescent="0.3">
      <c r="A32" s="225" t="s">
        <v>133</v>
      </c>
      <c r="B32" s="226"/>
      <c r="C32" s="226"/>
      <c r="D32" s="163"/>
    </row>
    <row r="33" spans="1:6" ht="24" customHeight="1" x14ac:dyDescent="0.25">
      <c r="A33" s="149"/>
      <c r="B33" s="149"/>
      <c r="C33" s="149"/>
      <c r="D33" s="150"/>
      <c r="E33" s="149"/>
      <c r="F33" s="150"/>
    </row>
    <row r="34" spans="1:6" ht="24" customHeight="1" x14ac:dyDescent="0.25">
      <c r="A34" s="149"/>
      <c r="B34" s="149"/>
      <c r="C34" s="149"/>
      <c r="D34" s="149"/>
      <c r="E34" s="149"/>
      <c r="F34" s="149"/>
    </row>
    <row r="35" spans="1:6" x14ac:dyDescent="0.25">
      <c r="A35" s="149"/>
      <c r="B35" s="149"/>
      <c r="C35" s="149"/>
      <c r="D35" s="149"/>
      <c r="E35" s="149"/>
      <c r="F35" s="149"/>
    </row>
    <row r="36" spans="1:6" x14ac:dyDescent="0.25">
      <c r="A36" s="149"/>
      <c r="B36" s="149"/>
      <c r="C36" s="149"/>
      <c r="D36" s="149"/>
      <c r="E36" s="149"/>
      <c r="F36" s="149"/>
    </row>
    <row r="37" spans="1:6" x14ac:dyDescent="0.25">
      <c r="A37" s="149"/>
      <c r="B37" s="149"/>
      <c r="C37" s="149"/>
      <c r="D37" s="149"/>
      <c r="E37" s="149"/>
      <c r="F37" s="149"/>
    </row>
    <row r="38" spans="1:6" x14ac:dyDescent="0.25">
      <c r="A38" s="149"/>
      <c r="B38" s="149"/>
      <c r="C38" s="149"/>
      <c r="D38" s="149"/>
      <c r="E38" s="149"/>
      <c r="F38" s="149"/>
    </row>
    <row r="39" spans="1:6" x14ac:dyDescent="0.25">
      <c r="A39" s="149"/>
      <c r="B39" s="149"/>
      <c r="C39" s="149"/>
      <c r="D39" s="149"/>
      <c r="E39" s="149"/>
      <c r="F39" s="149"/>
    </row>
    <row r="40" spans="1:6" x14ac:dyDescent="0.25">
      <c r="A40" s="149"/>
      <c r="B40" s="149"/>
      <c r="C40" s="149"/>
      <c r="D40" s="149"/>
      <c r="E40" s="149"/>
      <c r="F40" s="149"/>
    </row>
  </sheetData>
  <mergeCells count="12">
    <mergeCell ref="I17:I18"/>
    <mergeCell ref="I19:I20"/>
    <mergeCell ref="I23:I24"/>
    <mergeCell ref="I25:I26"/>
    <mergeCell ref="F4:F5"/>
    <mergeCell ref="A32:C32"/>
    <mergeCell ref="A1:E1"/>
    <mergeCell ref="A4:A5"/>
    <mergeCell ref="B4:B5"/>
    <mergeCell ref="C4:C5"/>
    <mergeCell ref="D4:D5"/>
    <mergeCell ref="E4:E5"/>
  </mergeCells>
  <pageMargins left="0" right="0" top="0" bottom="0" header="0" footer="0"/>
  <pageSetup paperSize="9" orientation="landscape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3"/>
  <sheetViews>
    <sheetView topLeftCell="A13" workbookViewId="0">
      <selection activeCell="H33" sqref="H33"/>
    </sheetView>
  </sheetViews>
  <sheetFormatPr baseColWidth="10" defaultRowHeight="15" x14ac:dyDescent="0.25"/>
  <cols>
    <col min="1" max="1" width="11.42578125" style="82"/>
    <col min="2" max="2" width="78.85546875" style="82" bestFit="1" customWidth="1"/>
    <col min="3" max="3" width="15.5703125" style="82" customWidth="1"/>
    <col min="4" max="4" width="11.42578125" style="82"/>
    <col min="5" max="5" width="14.5703125" style="82" customWidth="1"/>
    <col min="6" max="6" width="12.42578125" style="82" bestFit="1" customWidth="1"/>
    <col min="7" max="8" width="11.42578125" style="82"/>
    <col min="9" max="9" width="51" style="82" bestFit="1" customWidth="1"/>
    <col min="10" max="16384" width="11.42578125" style="82"/>
  </cols>
  <sheetData>
    <row r="1" spans="2:9" ht="23.25" x14ac:dyDescent="0.25">
      <c r="B1" s="154" t="s">
        <v>57</v>
      </c>
    </row>
    <row r="2" spans="2:9" ht="15.75" thickBot="1" x14ac:dyDescent="0.3"/>
    <row r="3" spans="2:9" ht="22.5" customHeight="1" x14ac:dyDescent="0.25">
      <c r="B3" s="83"/>
      <c r="C3" s="84" t="s">
        <v>82</v>
      </c>
      <c r="D3" s="84" t="s">
        <v>83</v>
      </c>
      <c r="E3" s="85" t="s">
        <v>84</v>
      </c>
      <c r="G3" s="161"/>
    </row>
    <row r="4" spans="2:9" ht="21" customHeight="1" x14ac:dyDescent="0.25">
      <c r="B4" s="91" t="s">
        <v>93</v>
      </c>
      <c r="C4" s="104"/>
      <c r="D4" s="87">
        <v>0.02</v>
      </c>
      <c r="E4" s="105"/>
    </row>
    <row r="5" spans="2:9" ht="21" customHeight="1" x14ac:dyDescent="0.25">
      <c r="B5" s="88" t="s">
        <v>108</v>
      </c>
      <c r="C5" s="104"/>
      <c r="D5" s="87">
        <v>0.16089999999999999</v>
      </c>
      <c r="E5" s="105"/>
    </row>
    <row r="6" spans="2:9" ht="21" customHeight="1" x14ac:dyDescent="0.25">
      <c r="B6" s="88" t="s">
        <v>94</v>
      </c>
      <c r="C6" s="104"/>
      <c r="D6" s="87">
        <v>3.4500000000000003E-2</v>
      </c>
      <c r="E6" s="105"/>
    </row>
    <row r="7" spans="2:9" ht="21" customHeight="1" x14ac:dyDescent="0.25">
      <c r="B7" s="88" t="s">
        <v>95</v>
      </c>
      <c r="C7" s="104"/>
      <c r="D7" s="87">
        <v>1.7999999999999999E-2</v>
      </c>
      <c r="E7" s="105"/>
    </row>
    <row r="8" spans="2:9" ht="21" customHeight="1" x14ac:dyDescent="0.25">
      <c r="B8" s="88" t="s">
        <v>96</v>
      </c>
      <c r="C8" s="104"/>
      <c r="D8" s="87">
        <v>0.1545</v>
      </c>
      <c r="E8" s="105"/>
    </row>
    <row r="9" spans="2:9" ht="21" customHeight="1" x14ac:dyDescent="0.25">
      <c r="B9" s="88" t="s">
        <v>97</v>
      </c>
      <c r="C9" s="104"/>
      <c r="D9" s="87">
        <v>1E-3</v>
      </c>
      <c r="E9" s="105"/>
    </row>
    <row r="10" spans="2:9" ht="21" customHeight="1" x14ac:dyDescent="0.25">
      <c r="B10" s="88" t="s">
        <v>98</v>
      </c>
      <c r="C10" s="104"/>
      <c r="D10" s="87">
        <v>1.0500000000000001E-2</v>
      </c>
      <c r="E10" s="105"/>
    </row>
    <row r="11" spans="2:9" ht="21" customHeight="1" x14ac:dyDescent="0.25">
      <c r="B11" s="88" t="s">
        <v>99</v>
      </c>
      <c r="C11" s="104"/>
      <c r="D11" s="87">
        <v>0.08</v>
      </c>
      <c r="E11" s="105"/>
    </row>
    <row r="12" spans="2:9" ht="21" customHeight="1" x14ac:dyDescent="0.25">
      <c r="B12" s="88" t="s">
        <v>100</v>
      </c>
      <c r="C12" s="104"/>
      <c r="D12" s="106">
        <v>1.6000000000000001E-4</v>
      </c>
      <c r="E12" s="105"/>
    </row>
    <row r="13" spans="2:9" ht="21" customHeight="1" x14ac:dyDescent="0.25">
      <c r="B13" s="88" t="s">
        <v>85</v>
      </c>
      <c r="C13" s="86"/>
      <c r="D13" s="86"/>
      <c r="E13" s="105"/>
      <c r="G13" s="176"/>
      <c r="H13" s="176"/>
    </row>
    <row r="14" spans="2:9" ht="21" customHeight="1" x14ac:dyDescent="0.25">
      <c r="B14" s="88" t="s">
        <v>101</v>
      </c>
      <c r="C14" s="104"/>
      <c r="D14" s="87">
        <v>6.4000000000000001E-2</v>
      </c>
      <c r="E14" s="105"/>
      <c r="G14" s="208"/>
      <c r="H14" s="176"/>
    </row>
    <row r="15" spans="2:9" ht="25.5" customHeight="1" x14ac:dyDescent="0.25">
      <c r="B15" s="88" t="s">
        <v>102</v>
      </c>
      <c r="C15" s="104"/>
      <c r="D15" s="87">
        <v>2.5000000000000001E-3</v>
      </c>
      <c r="E15" s="105"/>
      <c r="G15" s="176"/>
      <c r="H15" s="176"/>
    </row>
    <row r="16" spans="2:9" ht="24" customHeight="1" thickBot="1" x14ac:dyDescent="0.3">
      <c r="B16" s="89" t="s">
        <v>86</v>
      </c>
      <c r="C16" s="90"/>
      <c r="D16" s="90"/>
      <c r="E16" s="162"/>
      <c r="G16" s="176"/>
      <c r="H16" s="176"/>
      <c r="I16" s="176"/>
    </row>
    <row r="18" spans="2:5" ht="24" thickBot="1" x14ac:dyDescent="0.3">
      <c r="B18" s="154" t="s">
        <v>109</v>
      </c>
    </row>
    <row r="19" spans="2:5" ht="21" customHeight="1" x14ac:dyDescent="0.25">
      <c r="B19" s="92"/>
      <c r="C19" s="93" t="s">
        <v>82</v>
      </c>
      <c r="D19" s="93" t="s">
        <v>83</v>
      </c>
      <c r="E19" s="94" t="s">
        <v>84</v>
      </c>
    </row>
    <row r="20" spans="2:5" ht="21" customHeight="1" x14ac:dyDescent="0.25">
      <c r="B20" s="99" t="s">
        <v>87</v>
      </c>
      <c r="C20" s="96"/>
      <c r="D20" s="97"/>
      <c r="E20" s="98"/>
    </row>
    <row r="21" spans="2:5" ht="21" customHeight="1" x14ac:dyDescent="0.25">
      <c r="B21" s="95" t="s">
        <v>103</v>
      </c>
      <c r="C21" s="155"/>
      <c r="D21" s="100">
        <f>7.8%+0.9%+12.75%+1.3%</f>
        <v>0.22750000000000001</v>
      </c>
      <c r="E21" s="156"/>
    </row>
    <row r="22" spans="2:5" ht="21" customHeight="1" x14ac:dyDescent="0.25">
      <c r="B22" s="95" t="s">
        <v>104</v>
      </c>
      <c r="C22" s="155"/>
      <c r="D22" s="97">
        <v>3.5000000000000001E-3</v>
      </c>
      <c r="E22" s="156"/>
    </row>
    <row r="23" spans="2:5" ht="21" customHeight="1" x14ac:dyDescent="0.25">
      <c r="B23" s="95" t="s">
        <v>105</v>
      </c>
      <c r="C23" s="155"/>
      <c r="D23" s="97">
        <f>3.1%+4.65%+0.8%+1.2%</f>
        <v>9.7500000000000017E-2</v>
      </c>
      <c r="E23" s="156"/>
    </row>
    <row r="24" spans="2:5" ht="21" customHeight="1" x14ac:dyDescent="0.25">
      <c r="B24" s="99" t="s">
        <v>88</v>
      </c>
      <c r="C24" s="96"/>
      <c r="D24" s="97"/>
      <c r="E24" s="98"/>
    </row>
    <row r="25" spans="2:5" ht="21" customHeight="1" x14ac:dyDescent="0.25">
      <c r="B25" s="95" t="s">
        <v>105</v>
      </c>
      <c r="C25" s="155"/>
      <c r="D25" s="97">
        <v>9.7500000000000003E-2</v>
      </c>
      <c r="E25" s="156"/>
    </row>
    <row r="26" spans="2:5" ht="21" customHeight="1" x14ac:dyDescent="0.25">
      <c r="B26" s="95"/>
      <c r="C26" s="96"/>
      <c r="D26" s="97"/>
      <c r="E26" s="98"/>
    </row>
    <row r="27" spans="2:5" ht="21" customHeight="1" x14ac:dyDescent="0.25">
      <c r="B27" s="95" t="s">
        <v>106</v>
      </c>
      <c r="C27" s="155"/>
      <c r="D27" s="97">
        <v>5.9999999999999995E-4</v>
      </c>
      <c r="E27" s="156"/>
    </row>
    <row r="28" spans="2:5" ht="21" customHeight="1" x14ac:dyDescent="0.25">
      <c r="B28" s="95" t="s">
        <v>107</v>
      </c>
      <c r="C28" s="155"/>
      <c r="D28" s="97">
        <v>5.9999999999999995E-4</v>
      </c>
      <c r="E28" s="156"/>
    </row>
    <row r="29" spans="2:5" ht="21" customHeight="1" x14ac:dyDescent="0.25">
      <c r="B29" s="101"/>
      <c r="C29" s="96"/>
      <c r="D29" s="96"/>
      <c r="E29" s="98"/>
    </row>
    <row r="30" spans="2:5" ht="21" customHeight="1" thickBot="1" x14ac:dyDescent="0.3">
      <c r="B30" s="102" t="s">
        <v>86</v>
      </c>
      <c r="C30" s="103"/>
      <c r="D30" s="103"/>
      <c r="E30" s="159"/>
    </row>
    <row r="32" spans="2:5" ht="24" thickBot="1" x14ac:dyDescent="0.3">
      <c r="B32" s="154" t="s">
        <v>110</v>
      </c>
    </row>
    <row r="33" spans="2:7" ht="21" customHeight="1" x14ac:dyDescent="0.25">
      <c r="B33" s="92"/>
      <c r="C33" s="93" t="s">
        <v>82</v>
      </c>
      <c r="D33" s="93" t="s">
        <v>83</v>
      </c>
      <c r="E33" s="94" t="s">
        <v>84</v>
      </c>
    </row>
    <row r="34" spans="2:7" ht="21" customHeight="1" x14ac:dyDescent="0.25">
      <c r="B34" s="95" t="s">
        <v>76</v>
      </c>
      <c r="C34" s="96"/>
      <c r="D34" s="97"/>
      <c r="E34" s="157"/>
    </row>
    <row r="35" spans="2:7" ht="21" customHeight="1" x14ac:dyDescent="0.25">
      <c r="B35" s="95" t="s">
        <v>131</v>
      </c>
      <c r="C35" s="155"/>
      <c r="D35" s="100">
        <v>1.4999999999999999E-2</v>
      </c>
      <c r="E35" s="156"/>
    </row>
    <row r="36" spans="2:7" ht="21" customHeight="1" x14ac:dyDescent="0.25">
      <c r="B36" s="95" t="s">
        <v>132</v>
      </c>
      <c r="C36" s="155"/>
      <c r="D36" s="97">
        <v>0.02</v>
      </c>
      <c r="E36" s="156"/>
    </row>
    <row r="37" spans="2:7" ht="21" customHeight="1" x14ac:dyDescent="0.25">
      <c r="B37" s="95"/>
      <c r="C37" s="96"/>
      <c r="D37" s="97"/>
      <c r="E37" s="98"/>
    </row>
    <row r="38" spans="2:7" ht="21" customHeight="1" thickBot="1" x14ac:dyDescent="0.3">
      <c r="B38" s="151" t="s">
        <v>86</v>
      </c>
      <c r="C38" s="103"/>
      <c r="D38" s="152"/>
      <c r="E38" s="160"/>
      <c r="G38" s="208"/>
    </row>
    <row r="39" spans="2:7" ht="15.75" thickBot="1" x14ac:dyDescent="0.3"/>
    <row r="40" spans="2:7" ht="25.5" customHeight="1" x14ac:dyDescent="0.25">
      <c r="C40" s="193" t="s">
        <v>165</v>
      </c>
      <c r="D40" s="194"/>
      <c r="E40" s="195"/>
      <c r="F40" s="153"/>
    </row>
    <row r="41" spans="2:7" ht="25.5" customHeight="1" x14ac:dyDescent="0.25">
      <c r="C41" s="196" t="s">
        <v>166</v>
      </c>
      <c r="D41" s="197"/>
      <c r="E41" s="198"/>
      <c r="F41" s="153"/>
    </row>
    <row r="42" spans="2:7" ht="25.5" customHeight="1" x14ac:dyDescent="0.25">
      <c r="C42" s="196" t="s">
        <v>167</v>
      </c>
      <c r="D42" s="197"/>
      <c r="E42" s="198"/>
      <c r="F42" s="153"/>
    </row>
    <row r="43" spans="2:7" ht="25.5" customHeight="1" thickBot="1" x14ac:dyDescent="0.3">
      <c r="C43" s="199" t="s">
        <v>168</v>
      </c>
      <c r="D43" s="200"/>
      <c r="E43" s="201"/>
      <c r="F43" s="20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zoomScale="75" zoomScaleNormal="75" workbookViewId="0">
      <selection activeCell="E25" sqref="E25"/>
    </sheetView>
  </sheetViews>
  <sheetFormatPr baseColWidth="10" defaultRowHeight="15" x14ac:dyDescent="0.25"/>
  <cols>
    <col min="1" max="1" width="14.42578125" style="82" bestFit="1" customWidth="1"/>
    <col min="2" max="2" width="52.5703125" style="82" customWidth="1"/>
    <col min="3" max="3" width="23" style="82" customWidth="1"/>
    <col min="4" max="4" width="25.7109375" style="82" customWidth="1"/>
    <col min="5" max="6" width="11.42578125" style="82"/>
    <col min="7" max="7" width="13.140625" style="82" bestFit="1" customWidth="1"/>
    <col min="8" max="16384" width="11.42578125" style="82"/>
  </cols>
  <sheetData>
    <row r="1" spans="1:8" ht="31.5" customHeight="1" thickBot="1" x14ac:dyDescent="0.3">
      <c r="B1" s="164" t="s">
        <v>137</v>
      </c>
    </row>
    <row r="2" spans="1:8" s="168" customFormat="1" ht="33.75" customHeight="1" thickBot="1" x14ac:dyDescent="0.3">
      <c r="A2" s="165" t="s">
        <v>138</v>
      </c>
      <c r="B2" s="165" t="s">
        <v>139</v>
      </c>
      <c r="C2" s="166" t="s">
        <v>140</v>
      </c>
      <c r="D2" s="167" t="s">
        <v>141</v>
      </c>
      <c r="H2" s="173"/>
    </row>
    <row r="3" spans="1:8" s="168" customFormat="1" ht="33.75" customHeight="1" thickBot="1" x14ac:dyDescent="0.3">
      <c r="A3" s="169">
        <v>641</v>
      </c>
      <c r="B3" s="170" t="s">
        <v>142</v>
      </c>
      <c r="C3" s="171"/>
      <c r="D3" s="172"/>
    </row>
    <row r="4" spans="1:8" s="168" customFormat="1" ht="33.75" customHeight="1" thickBot="1" x14ac:dyDescent="0.3">
      <c r="A4" s="169">
        <v>431</v>
      </c>
      <c r="B4" s="170" t="s">
        <v>143</v>
      </c>
      <c r="C4" s="172"/>
      <c r="D4" s="171"/>
    </row>
    <row r="5" spans="1:8" s="168" customFormat="1" ht="33.75" customHeight="1" thickBot="1" x14ac:dyDescent="0.3">
      <c r="A5" s="169">
        <v>437</v>
      </c>
      <c r="B5" s="170" t="s">
        <v>144</v>
      </c>
      <c r="C5" s="172"/>
      <c r="D5" s="188"/>
      <c r="G5" s="173"/>
    </row>
    <row r="6" spans="1:8" s="168" customFormat="1" ht="33.75" customHeight="1" thickBot="1" x14ac:dyDescent="0.3">
      <c r="A6" s="169">
        <v>425</v>
      </c>
      <c r="B6" s="170" t="s">
        <v>145</v>
      </c>
      <c r="C6" s="172"/>
      <c r="D6" s="171"/>
      <c r="G6" s="173"/>
    </row>
    <row r="7" spans="1:8" s="168" customFormat="1" ht="33.75" customHeight="1" thickBot="1" x14ac:dyDescent="0.3">
      <c r="A7" s="169">
        <v>625</v>
      </c>
      <c r="B7" s="170" t="s">
        <v>146</v>
      </c>
      <c r="C7" s="174"/>
      <c r="D7" s="171"/>
    </row>
    <row r="8" spans="1:8" s="168" customFormat="1" ht="33.75" customHeight="1" thickBot="1" x14ac:dyDescent="0.3">
      <c r="A8" s="169">
        <v>427</v>
      </c>
      <c r="B8" s="170" t="s">
        <v>147</v>
      </c>
      <c r="C8" s="172"/>
      <c r="D8" s="171"/>
    </row>
    <row r="9" spans="1:8" s="168" customFormat="1" ht="33.75" customHeight="1" thickBot="1" x14ac:dyDescent="0.3">
      <c r="A9" s="169">
        <v>421</v>
      </c>
      <c r="B9" s="170" t="s">
        <v>148</v>
      </c>
      <c r="C9" s="172"/>
      <c r="D9" s="171"/>
    </row>
    <row r="10" spans="1:8" ht="29.25" customHeight="1" x14ac:dyDescent="0.25">
      <c r="B10" s="175" t="s">
        <v>149</v>
      </c>
      <c r="D10" s="176"/>
    </row>
    <row r="12" spans="1:8" ht="31.5" customHeight="1" thickBot="1" x14ac:dyDescent="0.3">
      <c r="B12" s="164" t="s">
        <v>137</v>
      </c>
    </row>
    <row r="13" spans="1:8" s="168" customFormat="1" ht="33.75" customHeight="1" thickBot="1" x14ac:dyDescent="0.3">
      <c r="A13" s="165" t="s">
        <v>138</v>
      </c>
      <c r="B13" s="165" t="s">
        <v>139</v>
      </c>
      <c r="C13" s="166" t="s">
        <v>140</v>
      </c>
      <c r="D13" s="167" t="s">
        <v>141</v>
      </c>
    </row>
    <row r="14" spans="1:8" s="168" customFormat="1" ht="33.75" customHeight="1" thickBot="1" x14ac:dyDescent="0.3">
      <c r="A14" s="169">
        <v>6451</v>
      </c>
      <c r="B14" s="170" t="s">
        <v>150</v>
      </c>
      <c r="C14" s="171"/>
      <c r="D14" s="172"/>
    </row>
    <row r="15" spans="1:8" s="168" customFormat="1" ht="33.75" customHeight="1" thickBot="1" x14ac:dyDescent="0.3">
      <c r="A15" s="169">
        <v>6454</v>
      </c>
      <c r="B15" s="170" t="s">
        <v>151</v>
      </c>
      <c r="C15" s="171"/>
      <c r="D15" s="174"/>
    </row>
    <row r="16" spans="1:8" s="168" customFormat="1" ht="33.75" customHeight="1" thickBot="1" x14ac:dyDescent="0.3">
      <c r="A16" s="169">
        <v>431</v>
      </c>
      <c r="B16" s="170" t="s">
        <v>143</v>
      </c>
      <c r="C16" s="171"/>
      <c r="D16" s="171"/>
      <c r="G16" s="173"/>
    </row>
    <row r="17" spans="1:7" s="168" customFormat="1" ht="33.75" customHeight="1" thickBot="1" x14ac:dyDescent="0.3">
      <c r="A17" s="169">
        <v>6453</v>
      </c>
      <c r="B17" s="170" t="s">
        <v>152</v>
      </c>
      <c r="C17" s="171"/>
      <c r="D17" s="171"/>
      <c r="G17" s="173"/>
    </row>
    <row r="18" spans="1:7" s="168" customFormat="1" ht="33.75" customHeight="1" thickBot="1" x14ac:dyDescent="0.3">
      <c r="A18" s="169">
        <v>437</v>
      </c>
      <c r="B18" s="170" t="s">
        <v>144</v>
      </c>
      <c r="C18" s="171"/>
      <c r="D18" s="171"/>
      <c r="G18" s="173"/>
    </row>
    <row r="19" spans="1:7" s="168" customFormat="1" ht="33.75" customHeight="1" thickBot="1" x14ac:dyDescent="0.3">
      <c r="A19" s="169">
        <v>6452</v>
      </c>
      <c r="B19" s="170" t="s">
        <v>153</v>
      </c>
      <c r="C19" s="188"/>
      <c r="D19" s="171"/>
      <c r="G19" s="177"/>
    </row>
    <row r="20" spans="1:7" s="168" customFormat="1" ht="33.75" customHeight="1" thickBot="1" x14ac:dyDescent="0.3">
      <c r="A20" s="169">
        <v>437</v>
      </c>
      <c r="B20" s="170" t="s">
        <v>144</v>
      </c>
      <c r="C20" s="171"/>
      <c r="D20" s="188"/>
      <c r="G20" s="173"/>
    </row>
    <row r="21" spans="1:7" ht="21" x14ac:dyDescent="0.25">
      <c r="B21" s="175" t="s">
        <v>154</v>
      </c>
    </row>
    <row r="23" spans="1:7" ht="16.5" thickBot="1" x14ac:dyDescent="0.3">
      <c r="B23" s="178" t="s">
        <v>155</v>
      </c>
    </row>
    <row r="24" spans="1:7" s="179" customFormat="1" ht="27" customHeight="1" x14ac:dyDescent="0.25">
      <c r="B24" s="180" t="s">
        <v>156</v>
      </c>
      <c r="C24" s="181"/>
    </row>
    <row r="25" spans="1:7" s="179" customFormat="1" ht="27" customHeight="1" x14ac:dyDescent="0.25">
      <c r="B25" s="182" t="s">
        <v>57</v>
      </c>
      <c r="C25" s="183"/>
      <c r="D25" s="192"/>
    </row>
    <row r="26" spans="1:7" s="179" customFormat="1" ht="27" customHeight="1" x14ac:dyDescent="0.25">
      <c r="B26" s="182"/>
      <c r="C26" s="184"/>
    </row>
    <row r="27" spans="1:7" s="179" customFormat="1" ht="27" customHeight="1" x14ac:dyDescent="0.25">
      <c r="B27" s="182" t="s">
        <v>157</v>
      </c>
      <c r="C27" s="185"/>
    </row>
    <row r="28" spans="1:7" s="179" customFormat="1" ht="27" customHeight="1" x14ac:dyDescent="0.25">
      <c r="B28" s="182" t="s">
        <v>158</v>
      </c>
      <c r="C28" s="183"/>
    </row>
    <row r="29" spans="1:7" s="179" customFormat="1" ht="27" customHeight="1" x14ac:dyDescent="0.25">
      <c r="B29" s="182" t="s">
        <v>159</v>
      </c>
      <c r="C29" s="185"/>
    </row>
    <row r="30" spans="1:7" s="179" customFormat="1" ht="27" customHeight="1" thickBot="1" x14ac:dyDescent="0.3">
      <c r="B30" s="186" t="s">
        <v>160</v>
      </c>
      <c r="C30" s="18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v 12 Grille de cotisations</vt:lpstr>
      <vt:lpstr> bulletin cadre vierge</vt:lpstr>
      <vt:lpstr> bulletin non-cadre application</vt:lpstr>
      <vt:lpstr>Déclarations corrigés</vt:lpstr>
      <vt:lpstr>Les écritures</vt:lpstr>
      <vt:lpstr>' bulletin cadre vierge'!_Toc409093540</vt:lpstr>
      <vt:lpstr>' bulletin non-cadre application'!_Toc409093540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ARKHOS</dc:creator>
  <cp:lastModifiedBy>alain henry</cp:lastModifiedBy>
  <cp:lastPrinted>2016-01-11T14:37:38Z</cp:lastPrinted>
  <dcterms:created xsi:type="dcterms:W3CDTF">2015-03-28T14:18:36Z</dcterms:created>
  <dcterms:modified xsi:type="dcterms:W3CDTF">2016-11-21T08:15:30Z</dcterms:modified>
</cp:coreProperties>
</file>