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OAD COMPTA\A Daniel\Vidéo 3 Fonctionnement des comptes\DOCUMENTS\"/>
    </mc:Choice>
  </mc:AlternateContent>
  <bookViews>
    <workbookView xWindow="120" yWindow="165" windowWidth="18915" windowHeight="8445" firstSheet="2" activeTab="4"/>
  </bookViews>
  <sheets>
    <sheet name="Enoncé de l'exercice" sheetId="1" r:id="rId1"/>
    <sheet name="Comptes à utiliser" sheetId="4" r:id="rId2"/>
    <sheet name="Journaux" sheetId="3" r:id="rId3"/>
    <sheet name="Grand livre des comptes" sheetId="2" r:id="rId4"/>
    <sheet name="Balance des comptes" sheetId="5" r:id="rId5"/>
  </sheets>
  <calcPr calcId="171027"/>
</workbook>
</file>

<file path=xl/calcChain.xml><?xml version="1.0" encoding="utf-8"?>
<calcChain xmlns="http://schemas.openxmlformats.org/spreadsheetml/2006/main">
  <c r="D18" i="5" l="1"/>
  <c r="O26" i="2" s="1"/>
  <c r="C18" i="5"/>
  <c r="E11" i="1" l="1"/>
  <c r="B30" i="1"/>
  <c r="B12" i="1"/>
</calcChain>
</file>

<file path=xl/sharedStrings.xml><?xml version="1.0" encoding="utf-8"?>
<sst xmlns="http://schemas.openxmlformats.org/spreadsheetml/2006/main" count="178" uniqueCount="84">
  <si>
    <t>Débit</t>
  </si>
  <si>
    <t>Crédit</t>
  </si>
  <si>
    <t>401000 Fournisseurs</t>
  </si>
  <si>
    <t>411000 Clients</t>
  </si>
  <si>
    <t>512000 banque</t>
  </si>
  <si>
    <t>607000 achats de marchandises</t>
  </si>
  <si>
    <t>615000 entretiens et réparations</t>
  </si>
  <si>
    <t>707000 ventes de marchandises</t>
  </si>
  <si>
    <t>FOURNISSEURS</t>
  </si>
  <si>
    <t>Facture 1</t>
  </si>
  <si>
    <t>Achats de marchandises</t>
  </si>
  <si>
    <t>Transport</t>
  </si>
  <si>
    <t>A payer</t>
  </si>
  <si>
    <t>Electricité</t>
  </si>
  <si>
    <t>Facture 2</t>
  </si>
  <si>
    <t>Facture 3</t>
  </si>
  <si>
    <t>Réparation</t>
  </si>
  <si>
    <t>Facture 4</t>
  </si>
  <si>
    <t>Honoraires</t>
  </si>
  <si>
    <t>Avoir</t>
  </si>
  <si>
    <t>Retour de marchandises</t>
  </si>
  <si>
    <t>CLIENTS</t>
  </si>
  <si>
    <t>Ventes de marchandises</t>
  </si>
  <si>
    <t>Dus</t>
  </si>
  <si>
    <t>Banque</t>
  </si>
  <si>
    <t>Règlement facture 1</t>
  </si>
  <si>
    <t>Règlement facture 2</t>
  </si>
  <si>
    <t>Sous déduction avoir</t>
  </si>
  <si>
    <t>Règlement facture 4</t>
  </si>
  <si>
    <t>Achats de timbres</t>
  </si>
  <si>
    <t>Autoroute</t>
  </si>
  <si>
    <t>Règlement client</t>
  </si>
  <si>
    <t>BANQUE</t>
  </si>
  <si>
    <t>CAISSE</t>
  </si>
  <si>
    <t>Comptes</t>
  </si>
  <si>
    <t>Fournisseurs</t>
  </si>
  <si>
    <t>Clients</t>
  </si>
  <si>
    <t>Energie</t>
  </si>
  <si>
    <t>Entretiens et réparations</t>
  </si>
  <si>
    <t>Transports sur achats</t>
  </si>
  <si>
    <t>Voyanges et déplacements</t>
  </si>
  <si>
    <t>Frais postaux et télécommunication</t>
  </si>
  <si>
    <t>PLAN DE COMPTES A UTILISER</t>
  </si>
  <si>
    <t>6226 Honoraires</t>
  </si>
  <si>
    <t>6061 Energie</t>
  </si>
  <si>
    <t>6241 Transport sur achats</t>
  </si>
  <si>
    <t>Compte</t>
  </si>
  <si>
    <t>Intitulé</t>
  </si>
  <si>
    <t>DEBIT</t>
  </si>
  <si>
    <t>CREDIT</t>
  </si>
  <si>
    <t>Journal d'achat</t>
  </si>
  <si>
    <t>Journal des ventes</t>
  </si>
  <si>
    <t>Facture de ventes</t>
  </si>
  <si>
    <t>Ports et frais accessoires facturés</t>
  </si>
  <si>
    <t>Journal de banque</t>
  </si>
  <si>
    <t>Règlt facture 1</t>
  </si>
  <si>
    <t>Règlt facture 2</t>
  </si>
  <si>
    <t>Règlt facture 4</t>
  </si>
  <si>
    <t>Encaissement client</t>
  </si>
  <si>
    <t>Journal de caisse</t>
  </si>
  <si>
    <t>Caisse</t>
  </si>
  <si>
    <t>Achat de timbres</t>
  </si>
  <si>
    <t>626 Frais postaux</t>
  </si>
  <si>
    <t>53 Caisse</t>
  </si>
  <si>
    <t>6251 Voyage et déplact.</t>
  </si>
  <si>
    <t>Capital</t>
  </si>
  <si>
    <t>A NOUVEAUX</t>
  </si>
  <si>
    <t>Capital Solde créditeur</t>
  </si>
  <si>
    <t>Banque Solde débiteur</t>
  </si>
  <si>
    <t>Caisse Solde débiteur</t>
  </si>
  <si>
    <t>101 Capital</t>
  </si>
  <si>
    <t>SC 350</t>
  </si>
  <si>
    <t>SC 12 500</t>
  </si>
  <si>
    <t>SD 978,50</t>
  </si>
  <si>
    <t>Intitulés</t>
  </si>
  <si>
    <t>SD</t>
  </si>
  <si>
    <t>SC</t>
  </si>
  <si>
    <t>SD 53010</t>
  </si>
  <si>
    <t>SD 5550</t>
  </si>
  <si>
    <t>BALANCE DES COMPTES</t>
  </si>
  <si>
    <t>Décaissements</t>
  </si>
  <si>
    <t>Encaissements</t>
  </si>
  <si>
    <t>Voyages et déplacements</t>
  </si>
  <si>
    <t>7085 Ports et frais Access.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</si>
</sst>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44" fontId="0" fillId="0" borderId="0" xfId="2" applyFont="1"/>
    <xf numFmtId="0" fontId="0" fillId="0" borderId="5" xfId="0" applyBorder="1"/>
    <xf numFmtId="44" fontId="0" fillId="0" borderId="6" xfId="2" applyFont="1" applyBorder="1"/>
    <xf numFmtId="0" fontId="0" fillId="0" borderId="7" xfId="0" applyBorder="1"/>
    <xf numFmtId="44" fontId="0" fillId="0" borderId="8" xfId="2" applyFont="1" applyBorder="1"/>
    <xf numFmtId="0" fontId="0" fillId="0" borderId="9" xfId="0" applyBorder="1"/>
    <xf numFmtId="44" fontId="0" fillId="0" borderId="10" xfId="2" applyFont="1" applyBorder="1"/>
    <xf numFmtId="0" fontId="1" fillId="0" borderId="5" xfId="0" applyFont="1" applyBorder="1"/>
    <xf numFmtId="0" fontId="0" fillId="0" borderId="11" xfId="0" applyBorder="1"/>
    <xf numFmtId="44" fontId="0" fillId="0" borderId="12" xfId="2" applyFont="1" applyBorder="1"/>
    <xf numFmtId="44" fontId="0" fillId="0" borderId="0" xfId="2" applyFont="1" applyBorder="1"/>
    <xf numFmtId="0" fontId="5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0" xfId="0" applyFont="1"/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0" borderId="14" xfId="0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Border="1"/>
    <xf numFmtId="0" fontId="0" fillId="0" borderId="10" xfId="0" applyBorder="1"/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43" fontId="0" fillId="0" borderId="14" xfId="1" applyFont="1" applyBorder="1"/>
    <xf numFmtId="43" fontId="0" fillId="0" borderId="8" xfId="1" applyFont="1" applyBorder="1"/>
    <xf numFmtId="43" fontId="0" fillId="0" borderId="15" xfId="1" applyFont="1" applyBorder="1"/>
    <xf numFmtId="43" fontId="0" fillId="0" borderId="10" xfId="1" applyFont="1" applyBorder="1"/>
    <xf numFmtId="43" fontId="0" fillId="0" borderId="0" xfId="1" applyFont="1"/>
    <xf numFmtId="43" fontId="1" fillId="0" borderId="13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43" fontId="0" fillId="0" borderId="0" xfId="1" applyFont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0" fillId="0" borderId="4" xfId="1" applyFont="1" applyBorder="1"/>
    <xf numFmtId="43" fontId="0" fillId="0" borderId="0" xfId="1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3" fontId="0" fillId="2" borderId="3" xfId="1" applyFont="1" applyFill="1" applyBorder="1"/>
    <xf numFmtId="43" fontId="0" fillId="2" borderId="0" xfId="1" applyFont="1" applyFill="1"/>
    <xf numFmtId="43" fontId="0" fillId="2" borderId="4" xfId="1" applyFont="1" applyFill="1" applyBorder="1"/>
    <xf numFmtId="0" fontId="0" fillId="2" borderId="4" xfId="0" applyFill="1" applyBorder="1"/>
    <xf numFmtId="0" fontId="0" fillId="2" borderId="0" xfId="0" applyFill="1"/>
    <xf numFmtId="43" fontId="0" fillId="2" borderId="0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1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43" fontId="0" fillId="0" borderId="15" xfId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A27" sqref="A27:B27"/>
    </sheetView>
  </sheetViews>
  <sheetFormatPr baseColWidth="10" defaultRowHeight="15" x14ac:dyDescent="0.25"/>
  <cols>
    <col min="1" max="1" width="22.85546875" bestFit="1" customWidth="1"/>
    <col min="2" max="2" width="15.28515625" style="10" customWidth="1"/>
    <col min="3" max="3" width="8.42578125" customWidth="1"/>
    <col min="4" max="4" width="19.5703125" bestFit="1" customWidth="1"/>
    <col min="5" max="5" width="16.42578125" customWidth="1"/>
    <col min="6" max="6" width="34.28515625" bestFit="1" customWidth="1"/>
    <col min="7" max="7" width="70.85546875" bestFit="1" customWidth="1"/>
    <col min="8" max="8" width="18" bestFit="1" customWidth="1"/>
  </cols>
  <sheetData>
    <row r="1" spans="1:5" ht="18.75" x14ac:dyDescent="0.3">
      <c r="A1" s="9" t="s">
        <v>66</v>
      </c>
    </row>
    <row r="2" spans="1:5" ht="15.75" thickBot="1" x14ac:dyDescent="0.3"/>
    <row r="3" spans="1:5" x14ac:dyDescent="0.25">
      <c r="A3" s="11" t="s">
        <v>67</v>
      </c>
      <c r="B3" s="12">
        <v>50000</v>
      </c>
    </row>
    <row r="4" spans="1:5" x14ac:dyDescent="0.25">
      <c r="A4" s="13" t="s">
        <v>68</v>
      </c>
      <c r="B4" s="14">
        <v>49000</v>
      </c>
    </row>
    <row r="5" spans="1:5" ht="15.75" thickBot="1" x14ac:dyDescent="0.3">
      <c r="A5" s="15" t="s">
        <v>69</v>
      </c>
      <c r="B5" s="16">
        <v>1000</v>
      </c>
    </row>
    <row r="7" spans="1:5" ht="18.75" x14ac:dyDescent="0.3">
      <c r="A7" s="9" t="s">
        <v>8</v>
      </c>
      <c r="D7" s="9" t="s">
        <v>32</v>
      </c>
    </row>
    <row r="8" spans="1:5" ht="15.75" thickBot="1" x14ac:dyDescent="0.3"/>
    <row r="9" spans="1:5" ht="15.75" x14ac:dyDescent="0.25">
      <c r="A9" s="17" t="s">
        <v>9</v>
      </c>
      <c r="B9" s="12"/>
      <c r="D9" s="21" t="s">
        <v>80</v>
      </c>
      <c r="E9" s="20"/>
    </row>
    <row r="10" spans="1:5" ht="15.75" thickBot="1" x14ac:dyDescent="0.3">
      <c r="A10" s="13" t="s">
        <v>10</v>
      </c>
      <c r="B10" s="14">
        <v>6000</v>
      </c>
    </row>
    <row r="11" spans="1:5" x14ac:dyDescent="0.25">
      <c r="A11" s="13" t="s">
        <v>11</v>
      </c>
      <c r="B11" s="14">
        <v>100</v>
      </c>
      <c r="D11" s="11" t="s">
        <v>25</v>
      </c>
      <c r="E11" s="12">
        <f>B12-B24</f>
        <v>5650</v>
      </c>
    </row>
    <row r="12" spans="1:5" ht="15.75" thickBot="1" x14ac:dyDescent="0.3">
      <c r="A12" s="15" t="s">
        <v>12</v>
      </c>
      <c r="B12" s="16">
        <f>SUM(B10:B11)</f>
        <v>6100</v>
      </c>
      <c r="D12" s="15" t="s">
        <v>27</v>
      </c>
      <c r="E12" s="16"/>
    </row>
    <row r="13" spans="1:5" ht="15.75" thickBot="1" x14ac:dyDescent="0.3"/>
    <row r="14" spans="1:5" ht="15.75" thickBot="1" x14ac:dyDescent="0.3">
      <c r="A14" s="17" t="s">
        <v>14</v>
      </c>
      <c r="B14" s="12"/>
      <c r="D14" s="18" t="s">
        <v>26</v>
      </c>
      <c r="E14" s="19">
        <v>140</v>
      </c>
    </row>
    <row r="15" spans="1:5" ht="15.75" thickBot="1" x14ac:dyDescent="0.3">
      <c r="A15" s="15" t="s">
        <v>13</v>
      </c>
      <c r="B15" s="16">
        <v>140</v>
      </c>
      <c r="E15" s="10"/>
    </row>
    <row r="16" spans="1:5" ht="15.75" thickBot="1" x14ac:dyDescent="0.3">
      <c r="D16" s="18" t="s">
        <v>28</v>
      </c>
      <c r="E16" s="19">
        <v>3000</v>
      </c>
    </row>
    <row r="17" spans="1:5" x14ac:dyDescent="0.25">
      <c r="A17" s="17" t="s">
        <v>15</v>
      </c>
      <c r="B17" s="12"/>
    </row>
    <row r="18" spans="1:5" ht="15.75" thickBot="1" x14ac:dyDescent="0.3">
      <c r="A18" s="15" t="s">
        <v>16</v>
      </c>
      <c r="B18" s="16">
        <v>350</v>
      </c>
    </row>
    <row r="19" spans="1:5" ht="16.5" thickBot="1" x14ac:dyDescent="0.3">
      <c r="D19" s="21" t="s">
        <v>81</v>
      </c>
    </row>
    <row r="20" spans="1:5" ht="15.75" thickBot="1" x14ac:dyDescent="0.3">
      <c r="A20" s="17" t="s">
        <v>17</v>
      </c>
      <c r="B20" s="12"/>
    </row>
    <row r="21" spans="1:5" ht="15.75" thickBot="1" x14ac:dyDescent="0.3">
      <c r="A21" s="15" t="s">
        <v>18</v>
      </c>
      <c r="B21" s="16">
        <v>3000</v>
      </c>
      <c r="D21" s="11" t="s">
        <v>31</v>
      </c>
      <c r="E21" s="12">
        <v>12800</v>
      </c>
    </row>
    <row r="22" spans="1:5" ht="15.75" thickBot="1" x14ac:dyDescent="0.3">
      <c r="D22" s="15" t="s">
        <v>27</v>
      </c>
      <c r="E22" s="16"/>
    </row>
    <row r="23" spans="1:5" x14ac:dyDescent="0.25">
      <c r="A23" s="17" t="s">
        <v>19</v>
      </c>
      <c r="B23" s="12"/>
    </row>
    <row r="24" spans="1:5" ht="15.75" thickBot="1" x14ac:dyDescent="0.3">
      <c r="A24" s="15" t="s">
        <v>20</v>
      </c>
      <c r="B24" s="16">
        <v>450</v>
      </c>
    </row>
    <row r="26" spans="1:5" ht="18.75" x14ac:dyDescent="0.3">
      <c r="A26" s="9" t="s">
        <v>21</v>
      </c>
      <c r="D26" s="9" t="s">
        <v>33</v>
      </c>
    </row>
    <row r="27" spans="1:5" ht="15.75" thickBot="1" x14ac:dyDescent="0.3"/>
    <row r="28" spans="1:5" ht="15.75" thickBot="1" x14ac:dyDescent="0.3">
      <c r="A28" s="11" t="s">
        <v>22</v>
      </c>
      <c r="B28" s="12">
        <v>14000</v>
      </c>
      <c r="D28" s="18" t="s">
        <v>29</v>
      </c>
      <c r="E28" s="19">
        <v>12</v>
      </c>
    </row>
    <row r="29" spans="1:5" ht="15.75" thickBot="1" x14ac:dyDescent="0.3">
      <c r="A29" s="13" t="s">
        <v>11</v>
      </c>
      <c r="B29" s="14">
        <v>300</v>
      </c>
    </row>
    <row r="30" spans="1:5" ht="15.75" thickBot="1" x14ac:dyDescent="0.3">
      <c r="A30" s="15" t="s">
        <v>23</v>
      </c>
      <c r="B30" s="16">
        <f>SUM(B28:B29)</f>
        <v>14300</v>
      </c>
      <c r="D30" s="18" t="s">
        <v>30</v>
      </c>
      <c r="E30" s="19">
        <v>9.5</v>
      </c>
    </row>
    <row r="31" spans="1:5" ht="15.75" thickBot="1" x14ac:dyDescent="0.3"/>
    <row r="32" spans="1:5" ht="15.75" thickBot="1" x14ac:dyDescent="0.3">
      <c r="A32" s="18" t="s">
        <v>20</v>
      </c>
      <c r="B32" s="19">
        <v>1500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A27" sqref="A27:B27"/>
    </sheetView>
  </sheetViews>
  <sheetFormatPr baseColWidth="10" defaultRowHeight="15" x14ac:dyDescent="0.25"/>
  <cols>
    <col min="1" max="1" width="13.42578125" style="5" customWidth="1"/>
    <col min="2" max="2" width="40.85546875" style="5" bestFit="1" customWidth="1"/>
    <col min="3" max="16384" width="11.42578125" style="5"/>
  </cols>
  <sheetData>
    <row r="2" spans="1:2" ht="18.75" x14ac:dyDescent="0.25">
      <c r="A2" s="79" t="s">
        <v>42</v>
      </c>
      <c r="B2" s="79"/>
    </row>
    <row r="3" spans="1:2" ht="15.75" thickBot="1" x14ac:dyDescent="0.3"/>
    <row r="4" spans="1:2" ht="18.75" x14ac:dyDescent="0.25">
      <c r="A4" s="22" t="s">
        <v>34</v>
      </c>
      <c r="B4" s="23" t="s">
        <v>74</v>
      </c>
    </row>
    <row r="5" spans="1:2" ht="18.75" x14ac:dyDescent="0.25">
      <c r="A5" s="24">
        <v>101</v>
      </c>
      <c r="B5" s="25" t="s">
        <v>65</v>
      </c>
    </row>
    <row r="6" spans="1:2" ht="22.5" customHeight="1" x14ac:dyDescent="0.25">
      <c r="A6" s="24">
        <v>401</v>
      </c>
      <c r="B6" s="25" t="s">
        <v>35</v>
      </c>
    </row>
    <row r="7" spans="1:2" ht="22.5" customHeight="1" x14ac:dyDescent="0.25">
      <c r="A7" s="24">
        <v>411</v>
      </c>
      <c r="B7" s="25" t="s">
        <v>36</v>
      </c>
    </row>
    <row r="8" spans="1:2" ht="22.5" customHeight="1" x14ac:dyDescent="0.25">
      <c r="A8" s="24">
        <v>53</v>
      </c>
      <c r="B8" s="25" t="s">
        <v>60</v>
      </c>
    </row>
    <row r="9" spans="1:2" ht="22.5" customHeight="1" x14ac:dyDescent="0.25">
      <c r="A9" s="24">
        <v>512</v>
      </c>
      <c r="B9" s="25" t="s">
        <v>24</v>
      </c>
    </row>
    <row r="10" spans="1:2" ht="22.5" customHeight="1" x14ac:dyDescent="0.25">
      <c r="A10" s="24">
        <v>6061</v>
      </c>
      <c r="B10" s="25" t="s">
        <v>37</v>
      </c>
    </row>
    <row r="11" spans="1:2" ht="22.5" customHeight="1" x14ac:dyDescent="0.25">
      <c r="A11" s="24">
        <v>607</v>
      </c>
      <c r="B11" s="25" t="s">
        <v>10</v>
      </c>
    </row>
    <row r="12" spans="1:2" ht="22.5" customHeight="1" x14ac:dyDescent="0.25">
      <c r="A12" s="24">
        <v>615</v>
      </c>
      <c r="B12" s="25" t="s">
        <v>38</v>
      </c>
    </row>
    <row r="13" spans="1:2" ht="22.5" customHeight="1" x14ac:dyDescent="0.25">
      <c r="A13" s="24">
        <v>6226</v>
      </c>
      <c r="B13" s="25" t="s">
        <v>18</v>
      </c>
    </row>
    <row r="14" spans="1:2" ht="22.5" customHeight="1" x14ac:dyDescent="0.25">
      <c r="A14" s="24">
        <v>6241</v>
      </c>
      <c r="B14" s="25" t="s">
        <v>39</v>
      </c>
    </row>
    <row r="15" spans="1:2" ht="22.5" customHeight="1" x14ac:dyDescent="0.25">
      <c r="A15" s="24">
        <v>6251</v>
      </c>
      <c r="B15" s="25" t="s">
        <v>40</v>
      </c>
    </row>
    <row r="16" spans="1:2" ht="22.5" customHeight="1" x14ac:dyDescent="0.25">
      <c r="A16" s="24">
        <v>626</v>
      </c>
      <c r="B16" s="25" t="s">
        <v>41</v>
      </c>
    </row>
    <row r="17" spans="1:2" ht="22.5" customHeight="1" x14ac:dyDescent="0.25">
      <c r="A17" s="24">
        <v>707</v>
      </c>
      <c r="B17" s="25" t="s">
        <v>22</v>
      </c>
    </row>
    <row r="18" spans="1:2" ht="19.5" thickBot="1" x14ac:dyDescent="0.3">
      <c r="A18" s="41">
        <v>7085</v>
      </c>
      <c r="B18" s="42" t="s">
        <v>53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27" workbookViewId="0">
      <selection activeCell="B40" sqref="B40"/>
    </sheetView>
  </sheetViews>
  <sheetFormatPr baseColWidth="10" defaultRowHeight="15" x14ac:dyDescent="0.25"/>
  <cols>
    <col min="1" max="1" width="8" bestFit="1" customWidth="1"/>
    <col min="2" max="2" width="33.140625" bestFit="1" customWidth="1"/>
    <col min="3" max="4" width="11.85546875" bestFit="1" customWidth="1"/>
    <col min="6" max="6" width="22.85546875" bestFit="1" customWidth="1"/>
    <col min="7" max="7" width="19.5703125" bestFit="1" customWidth="1"/>
    <col min="8" max="8" width="11.85546875" bestFit="1" customWidth="1"/>
    <col min="9" max="9" width="19.5703125" bestFit="1" customWidth="1"/>
    <col min="10" max="10" width="11.85546875" bestFit="1" customWidth="1"/>
  </cols>
  <sheetData>
    <row r="1" spans="1:15" ht="15.75" thickBot="1" x14ac:dyDescent="0.3"/>
    <row r="2" spans="1:15" x14ac:dyDescent="0.25">
      <c r="A2" s="29" t="s">
        <v>46</v>
      </c>
      <c r="B2" s="30" t="s">
        <v>47</v>
      </c>
      <c r="C2" s="30" t="s">
        <v>48</v>
      </c>
      <c r="D2" s="31" t="s">
        <v>49</v>
      </c>
      <c r="G2" s="10"/>
    </row>
    <row r="3" spans="1:15" x14ac:dyDescent="0.25">
      <c r="A3" s="13"/>
      <c r="B3" s="38" t="s">
        <v>50</v>
      </c>
      <c r="C3" s="32"/>
      <c r="D3" s="33"/>
    </row>
    <row r="4" spans="1:15" x14ac:dyDescent="0.25">
      <c r="A4" s="39">
        <v>607</v>
      </c>
      <c r="B4" s="32" t="s">
        <v>10</v>
      </c>
      <c r="C4" s="43">
        <v>6000</v>
      </c>
      <c r="D4" s="44"/>
      <c r="G4" s="10"/>
      <c r="O4" s="28"/>
    </row>
    <row r="5" spans="1:15" x14ac:dyDescent="0.25">
      <c r="A5" s="39">
        <v>6241</v>
      </c>
      <c r="B5" s="34" t="s">
        <v>39</v>
      </c>
      <c r="C5" s="43">
        <v>100</v>
      </c>
      <c r="D5" s="44"/>
      <c r="O5" s="28"/>
    </row>
    <row r="6" spans="1:15" x14ac:dyDescent="0.25">
      <c r="A6" s="26">
        <v>401</v>
      </c>
      <c r="B6" s="34" t="s">
        <v>35</v>
      </c>
      <c r="C6" s="43"/>
      <c r="D6" s="44">
        <v>6100</v>
      </c>
      <c r="G6" s="10"/>
      <c r="O6" s="28"/>
    </row>
    <row r="7" spans="1:15" x14ac:dyDescent="0.25">
      <c r="A7" s="39"/>
      <c r="B7" s="38" t="s">
        <v>9</v>
      </c>
      <c r="C7" s="43"/>
      <c r="D7" s="44"/>
      <c r="O7" s="28"/>
    </row>
    <row r="8" spans="1:15" x14ac:dyDescent="0.25">
      <c r="A8" s="39"/>
      <c r="B8" s="32"/>
      <c r="C8" s="43"/>
      <c r="D8" s="44"/>
      <c r="O8" s="28"/>
    </row>
    <row r="9" spans="1:15" x14ac:dyDescent="0.25">
      <c r="A9" s="26">
        <v>6061</v>
      </c>
      <c r="B9" s="34" t="s">
        <v>37</v>
      </c>
      <c r="C9" s="43">
        <v>140</v>
      </c>
      <c r="D9" s="44"/>
      <c r="O9" s="28"/>
    </row>
    <row r="10" spans="1:15" x14ac:dyDescent="0.25">
      <c r="A10" s="26">
        <v>401</v>
      </c>
      <c r="B10" s="34" t="s">
        <v>35</v>
      </c>
      <c r="C10" s="43"/>
      <c r="D10" s="44">
        <v>140</v>
      </c>
      <c r="O10" s="28"/>
    </row>
    <row r="11" spans="1:15" x14ac:dyDescent="0.25">
      <c r="A11" s="39"/>
      <c r="B11" s="85" t="s">
        <v>14</v>
      </c>
      <c r="C11" s="43"/>
      <c r="D11" s="44"/>
      <c r="O11" s="28"/>
    </row>
    <row r="12" spans="1:15" x14ac:dyDescent="0.25">
      <c r="A12" s="39"/>
      <c r="B12" s="32"/>
      <c r="C12" s="43"/>
      <c r="D12" s="44"/>
      <c r="O12" s="28"/>
    </row>
    <row r="13" spans="1:15" x14ac:dyDescent="0.25">
      <c r="A13" s="26">
        <v>615</v>
      </c>
      <c r="B13" s="34" t="s">
        <v>38</v>
      </c>
      <c r="C13" s="43">
        <v>350</v>
      </c>
      <c r="D13" s="44"/>
      <c r="O13" s="28"/>
    </row>
    <row r="14" spans="1:15" x14ac:dyDescent="0.25">
      <c r="A14" s="26">
        <v>401</v>
      </c>
      <c r="B14" s="34" t="s">
        <v>35</v>
      </c>
      <c r="C14" s="43"/>
      <c r="D14" s="44">
        <v>350</v>
      </c>
      <c r="O14" s="28"/>
    </row>
    <row r="15" spans="1:15" x14ac:dyDescent="0.25">
      <c r="A15" s="39"/>
      <c r="B15" s="85" t="s">
        <v>15</v>
      </c>
      <c r="C15" s="43"/>
      <c r="D15" s="44"/>
      <c r="O15" s="28"/>
    </row>
    <row r="16" spans="1:15" x14ac:dyDescent="0.25">
      <c r="A16" s="39"/>
      <c r="B16" s="32"/>
      <c r="C16" s="43"/>
      <c r="D16" s="44"/>
    </row>
    <row r="17" spans="1:7" x14ac:dyDescent="0.25">
      <c r="A17" s="26">
        <v>6226</v>
      </c>
      <c r="B17" s="34" t="s">
        <v>18</v>
      </c>
      <c r="C17" s="43">
        <v>3000</v>
      </c>
      <c r="D17" s="44"/>
    </row>
    <row r="18" spans="1:7" x14ac:dyDescent="0.25">
      <c r="A18" s="26">
        <v>401</v>
      </c>
      <c r="B18" s="34" t="s">
        <v>35</v>
      </c>
      <c r="C18" s="43"/>
      <c r="D18" s="44">
        <v>3000</v>
      </c>
    </row>
    <row r="19" spans="1:7" x14ac:dyDescent="0.25">
      <c r="A19" s="39"/>
      <c r="B19" s="85" t="s">
        <v>17</v>
      </c>
      <c r="C19" s="43"/>
      <c r="D19" s="44"/>
    </row>
    <row r="20" spans="1:7" x14ac:dyDescent="0.25">
      <c r="A20" s="39"/>
      <c r="B20" s="32"/>
      <c r="C20" s="43"/>
      <c r="D20" s="44"/>
      <c r="G20" s="10"/>
    </row>
    <row r="21" spans="1:7" x14ac:dyDescent="0.25">
      <c r="A21" s="26">
        <v>401</v>
      </c>
      <c r="B21" s="34" t="s">
        <v>35</v>
      </c>
      <c r="C21" s="43">
        <v>450</v>
      </c>
      <c r="D21" s="44"/>
    </row>
    <row r="22" spans="1:7" x14ac:dyDescent="0.25">
      <c r="A22" s="26">
        <v>607</v>
      </c>
      <c r="B22" s="34" t="s">
        <v>10</v>
      </c>
      <c r="C22" s="43"/>
      <c r="D22" s="44">
        <v>450</v>
      </c>
    </row>
    <row r="23" spans="1:7" ht="15.75" thickBot="1" x14ac:dyDescent="0.3">
      <c r="A23" s="40"/>
      <c r="B23" s="86" t="s">
        <v>19</v>
      </c>
      <c r="C23" s="45"/>
      <c r="D23" s="46"/>
    </row>
    <row r="24" spans="1:7" ht="15.75" thickBot="1" x14ac:dyDescent="0.3">
      <c r="C24" s="47"/>
      <c r="D24" s="47"/>
    </row>
    <row r="25" spans="1:7" x14ac:dyDescent="0.25">
      <c r="A25" s="29" t="s">
        <v>46</v>
      </c>
      <c r="B25" s="30" t="s">
        <v>47</v>
      </c>
      <c r="C25" s="48" t="s">
        <v>48</v>
      </c>
      <c r="D25" s="49" t="s">
        <v>49</v>
      </c>
    </row>
    <row r="26" spans="1:7" x14ac:dyDescent="0.25">
      <c r="A26" s="13"/>
      <c r="B26" s="38" t="s">
        <v>51</v>
      </c>
      <c r="C26" s="43"/>
      <c r="D26" s="44"/>
    </row>
    <row r="27" spans="1:7" x14ac:dyDescent="0.25">
      <c r="A27" s="26">
        <v>411</v>
      </c>
      <c r="B27" s="34" t="s">
        <v>36</v>
      </c>
      <c r="C27" s="43">
        <v>14300</v>
      </c>
      <c r="D27" s="44"/>
    </row>
    <row r="28" spans="1:7" x14ac:dyDescent="0.25">
      <c r="A28" s="26">
        <v>707</v>
      </c>
      <c r="B28" s="34" t="s">
        <v>22</v>
      </c>
      <c r="C28" s="43"/>
      <c r="D28" s="44">
        <v>14000</v>
      </c>
    </row>
    <row r="29" spans="1:7" x14ac:dyDescent="0.25">
      <c r="A29" s="26">
        <v>7085</v>
      </c>
      <c r="B29" s="34" t="s">
        <v>53</v>
      </c>
      <c r="C29" s="43"/>
      <c r="D29" s="44">
        <v>300</v>
      </c>
    </row>
    <row r="30" spans="1:7" x14ac:dyDescent="0.25">
      <c r="A30" s="13"/>
      <c r="B30" s="38" t="s">
        <v>52</v>
      </c>
      <c r="C30" s="43"/>
      <c r="D30" s="44"/>
    </row>
    <row r="31" spans="1:7" x14ac:dyDescent="0.25">
      <c r="A31" s="13"/>
      <c r="B31" s="32"/>
      <c r="C31" s="43"/>
      <c r="D31" s="44"/>
    </row>
    <row r="32" spans="1:7" x14ac:dyDescent="0.25">
      <c r="A32" s="26">
        <v>707</v>
      </c>
      <c r="B32" s="34" t="s">
        <v>22</v>
      </c>
      <c r="C32" s="43">
        <v>1500</v>
      </c>
      <c r="D32" s="44"/>
    </row>
    <row r="33" spans="1:4" x14ac:dyDescent="0.25">
      <c r="A33" s="26">
        <v>411</v>
      </c>
      <c r="B33" s="34" t="s">
        <v>36</v>
      </c>
      <c r="C33" s="43"/>
      <c r="D33" s="44">
        <v>1500</v>
      </c>
    </row>
    <row r="34" spans="1:4" ht="15.75" thickBot="1" x14ac:dyDescent="0.3">
      <c r="A34" s="15"/>
      <c r="B34" s="86" t="s">
        <v>19</v>
      </c>
      <c r="C34" s="36"/>
      <c r="D34" s="37"/>
    </row>
    <row r="35" spans="1:4" ht="15.75" thickBot="1" x14ac:dyDescent="0.3"/>
    <row r="36" spans="1:4" x14ac:dyDescent="0.25">
      <c r="A36" s="29" t="s">
        <v>46</v>
      </c>
      <c r="B36" s="30" t="s">
        <v>47</v>
      </c>
      <c r="C36" s="48" t="s">
        <v>48</v>
      </c>
      <c r="D36" s="49" t="s">
        <v>49</v>
      </c>
    </row>
    <row r="37" spans="1:4" x14ac:dyDescent="0.25">
      <c r="A37" s="13"/>
      <c r="B37" s="38" t="s">
        <v>54</v>
      </c>
      <c r="C37" s="43"/>
      <c r="D37" s="44"/>
    </row>
    <row r="38" spans="1:4" x14ac:dyDescent="0.25">
      <c r="A38" s="26">
        <v>401</v>
      </c>
      <c r="B38" s="34" t="s">
        <v>35</v>
      </c>
      <c r="C38" s="43">
        <v>5650</v>
      </c>
      <c r="D38" s="44"/>
    </row>
    <row r="39" spans="1:4" x14ac:dyDescent="0.25">
      <c r="A39" s="26">
        <v>512</v>
      </c>
      <c r="B39" s="34" t="s">
        <v>24</v>
      </c>
      <c r="C39" s="43"/>
      <c r="D39" s="44">
        <v>5650</v>
      </c>
    </row>
    <row r="40" spans="1:4" x14ac:dyDescent="0.25">
      <c r="A40" s="26"/>
      <c r="B40" s="87" t="s">
        <v>55</v>
      </c>
      <c r="C40" s="32"/>
      <c r="D40" s="33"/>
    </row>
    <row r="41" spans="1:4" x14ac:dyDescent="0.25">
      <c r="A41" s="13"/>
      <c r="B41" s="32"/>
      <c r="C41" s="32"/>
      <c r="D41" s="33"/>
    </row>
    <row r="42" spans="1:4" x14ac:dyDescent="0.25">
      <c r="A42" s="26">
        <v>401</v>
      </c>
      <c r="B42" s="34" t="s">
        <v>35</v>
      </c>
      <c r="C42" s="43">
        <v>140</v>
      </c>
      <c r="D42" s="44"/>
    </row>
    <row r="43" spans="1:4" x14ac:dyDescent="0.25">
      <c r="A43" s="26">
        <v>512</v>
      </c>
      <c r="B43" s="34" t="s">
        <v>24</v>
      </c>
      <c r="C43" s="43"/>
      <c r="D43" s="44">
        <v>140</v>
      </c>
    </row>
    <row r="44" spans="1:4" x14ac:dyDescent="0.25">
      <c r="A44" s="26"/>
      <c r="B44" s="87" t="s">
        <v>56</v>
      </c>
      <c r="C44" s="43"/>
      <c r="D44" s="44"/>
    </row>
    <row r="45" spans="1:4" x14ac:dyDescent="0.25">
      <c r="A45" s="13"/>
      <c r="B45" s="35"/>
      <c r="C45" s="43"/>
      <c r="D45" s="44"/>
    </row>
    <row r="46" spans="1:4" x14ac:dyDescent="0.25">
      <c r="A46" s="26">
        <v>401</v>
      </c>
      <c r="B46" s="34" t="s">
        <v>35</v>
      </c>
      <c r="C46" s="43">
        <v>3000</v>
      </c>
      <c r="D46" s="44"/>
    </row>
    <row r="47" spans="1:4" x14ac:dyDescent="0.25">
      <c r="A47" s="26">
        <v>512</v>
      </c>
      <c r="B47" s="34" t="s">
        <v>24</v>
      </c>
      <c r="C47" s="43"/>
      <c r="D47" s="44">
        <v>3000</v>
      </c>
    </row>
    <row r="48" spans="1:4" x14ac:dyDescent="0.25">
      <c r="A48" s="26"/>
      <c r="B48" s="87" t="s">
        <v>57</v>
      </c>
      <c r="C48" s="43"/>
      <c r="D48" s="44"/>
    </row>
    <row r="49" spans="1:4" x14ac:dyDescent="0.25">
      <c r="A49" s="13"/>
      <c r="B49" s="32"/>
      <c r="C49" s="43"/>
      <c r="D49" s="44"/>
    </row>
    <row r="50" spans="1:4" x14ac:dyDescent="0.25">
      <c r="A50" s="26">
        <v>512</v>
      </c>
      <c r="B50" s="34" t="s">
        <v>24</v>
      </c>
      <c r="C50" s="43">
        <v>12800</v>
      </c>
      <c r="D50" s="44"/>
    </row>
    <row r="51" spans="1:4" x14ac:dyDescent="0.25">
      <c r="A51" s="26">
        <v>411</v>
      </c>
      <c r="B51" s="34" t="s">
        <v>36</v>
      </c>
      <c r="C51" s="43"/>
      <c r="D51" s="44">
        <v>12800</v>
      </c>
    </row>
    <row r="52" spans="1:4" ht="15.75" thickBot="1" x14ac:dyDescent="0.3">
      <c r="A52" s="15"/>
      <c r="B52" s="86" t="s">
        <v>58</v>
      </c>
      <c r="C52" s="36"/>
      <c r="D52" s="37"/>
    </row>
    <row r="53" spans="1:4" ht="15.75" thickBot="1" x14ac:dyDescent="0.3"/>
    <row r="54" spans="1:4" x14ac:dyDescent="0.25">
      <c r="A54" s="29" t="s">
        <v>46</v>
      </c>
      <c r="B54" s="30" t="s">
        <v>47</v>
      </c>
      <c r="C54" s="48" t="s">
        <v>48</v>
      </c>
      <c r="D54" s="49" t="s">
        <v>49</v>
      </c>
    </row>
    <row r="55" spans="1:4" x14ac:dyDescent="0.25">
      <c r="A55" s="13"/>
      <c r="B55" s="38" t="s">
        <v>59</v>
      </c>
      <c r="C55" s="43"/>
      <c r="D55" s="44"/>
    </row>
    <row r="56" spans="1:4" x14ac:dyDescent="0.25">
      <c r="A56" s="26">
        <v>626</v>
      </c>
      <c r="B56" s="27" t="s">
        <v>41</v>
      </c>
      <c r="C56" s="43">
        <v>12</v>
      </c>
      <c r="D56" s="44"/>
    </row>
    <row r="57" spans="1:4" x14ac:dyDescent="0.25">
      <c r="A57" s="26">
        <v>53</v>
      </c>
      <c r="B57" s="34" t="s">
        <v>60</v>
      </c>
      <c r="C57" s="43"/>
      <c r="D57" s="44">
        <v>12</v>
      </c>
    </row>
    <row r="58" spans="1:4" x14ac:dyDescent="0.25">
      <c r="A58" s="26"/>
      <c r="B58" s="87" t="s">
        <v>61</v>
      </c>
      <c r="C58" s="43"/>
      <c r="D58" s="44"/>
    </row>
    <row r="59" spans="1:4" x14ac:dyDescent="0.25">
      <c r="A59" s="13"/>
      <c r="B59" s="32"/>
      <c r="C59" s="43"/>
      <c r="D59" s="44"/>
    </row>
    <row r="60" spans="1:4" x14ac:dyDescent="0.25">
      <c r="A60" s="26">
        <v>6251</v>
      </c>
      <c r="B60" s="27" t="s">
        <v>82</v>
      </c>
      <c r="C60" s="43">
        <v>9.5</v>
      </c>
      <c r="D60" s="44"/>
    </row>
    <row r="61" spans="1:4" x14ac:dyDescent="0.25">
      <c r="A61" s="26">
        <v>53</v>
      </c>
      <c r="B61" s="34" t="s">
        <v>60</v>
      </c>
      <c r="C61" s="43"/>
      <c r="D61" s="44">
        <v>9.5</v>
      </c>
    </row>
    <row r="62" spans="1:4" x14ac:dyDescent="0.25">
      <c r="A62" s="26"/>
      <c r="B62" s="87" t="s">
        <v>30</v>
      </c>
      <c r="C62" s="43"/>
      <c r="D62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5" workbookViewId="0">
      <selection activeCell="A27" sqref="A27:B27"/>
    </sheetView>
  </sheetViews>
  <sheetFormatPr baseColWidth="10" defaultRowHeight="15" x14ac:dyDescent="0.25"/>
  <cols>
    <col min="1" max="2" width="14.28515625" style="5" customWidth="1"/>
    <col min="3" max="3" width="4" style="5" customWidth="1"/>
    <col min="4" max="4" width="13" style="5" customWidth="1"/>
    <col min="5" max="5" width="14.5703125" style="5" customWidth="1"/>
    <col min="6" max="6" width="4.5703125" style="5" customWidth="1"/>
    <col min="7" max="11" width="11.42578125" style="5"/>
    <col min="12" max="12" width="40.85546875" style="5" bestFit="1" customWidth="1"/>
    <col min="13" max="14" width="11.85546875" style="5" bestFit="1" customWidth="1"/>
    <col min="15" max="16384" width="11.42578125" style="5"/>
  </cols>
  <sheetData>
    <row r="1" spans="1:8" x14ac:dyDescent="0.25">
      <c r="A1" s="81" t="s">
        <v>2</v>
      </c>
      <c r="B1" s="81"/>
      <c r="D1" s="82" t="s">
        <v>3</v>
      </c>
      <c r="E1" s="82"/>
      <c r="G1" s="81" t="s">
        <v>43</v>
      </c>
      <c r="H1" s="81"/>
    </row>
    <row r="2" spans="1:8" ht="15" customHeight="1" thickBot="1" x14ac:dyDescent="0.3">
      <c r="A2" s="6" t="s">
        <v>0</v>
      </c>
      <c r="B2" s="7" t="s">
        <v>1</v>
      </c>
      <c r="C2"/>
      <c r="D2" s="57" t="s">
        <v>0</v>
      </c>
      <c r="E2" s="58" t="s">
        <v>1</v>
      </c>
      <c r="G2" s="6" t="s">
        <v>0</v>
      </c>
      <c r="H2" s="7" t="s">
        <v>1</v>
      </c>
    </row>
    <row r="3" spans="1:8" x14ac:dyDescent="0.25">
      <c r="A3" s="50">
        <v>450</v>
      </c>
      <c r="B3" s="51">
        <v>6100</v>
      </c>
      <c r="C3"/>
      <c r="D3" s="59">
        <v>14300</v>
      </c>
      <c r="E3" s="60">
        <v>1500</v>
      </c>
      <c r="F3" s="53"/>
      <c r="G3" s="65">
        <v>3000</v>
      </c>
      <c r="H3" s="8"/>
    </row>
    <row r="4" spans="1:8" x14ac:dyDescent="0.25">
      <c r="A4" s="52">
        <v>5650</v>
      </c>
      <c r="B4" s="53">
        <v>140</v>
      </c>
      <c r="C4"/>
      <c r="D4" s="61"/>
      <c r="E4" s="60">
        <v>12800</v>
      </c>
      <c r="F4" s="53"/>
      <c r="G4" s="53"/>
    </row>
    <row r="5" spans="1:8" x14ac:dyDescent="0.25">
      <c r="A5" s="52">
        <v>140</v>
      </c>
      <c r="B5" s="53">
        <v>350</v>
      </c>
      <c r="C5"/>
      <c r="D5" s="62"/>
      <c r="E5" s="63"/>
    </row>
    <row r="6" spans="1:8" x14ac:dyDescent="0.25">
      <c r="A6" s="52">
        <v>3000</v>
      </c>
      <c r="B6" s="47">
        <v>3000</v>
      </c>
      <c r="C6"/>
    </row>
    <row r="7" spans="1:8" x14ac:dyDescent="0.25">
      <c r="A7" s="64" t="s">
        <v>71</v>
      </c>
      <c r="B7" s="47"/>
      <c r="C7"/>
    </row>
    <row r="8" spans="1:8" x14ac:dyDescent="0.25">
      <c r="A8"/>
      <c r="B8"/>
      <c r="C8"/>
      <c r="D8"/>
      <c r="E8"/>
    </row>
    <row r="9" spans="1:8" ht="15" customHeight="1" x14ac:dyDescent="0.25">
      <c r="A9" s="83" t="s">
        <v>4</v>
      </c>
      <c r="B9" s="83"/>
      <c r="C9"/>
      <c r="D9" s="83" t="s">
        <v>5</v>
      </c>
      <c r="E9" s="83"/>
      <c r="G9" s="80" t="s">
        <v>44</v>
      </c>
      <c r="H9" s="80"/>
    </row>
    <row r="10" spans="1:8" ht="15.75" thickBot="1" x14ac:dyDescent="0.3">
      <c r="A10" s="3" t="s">
        <v>0</v>
      </c>
      <c r="B10" s="4" t="s">
        <v>1</v>
      </c>
      <c r="C10"/>
      <c r="D10" s="3" t="s">
        <v>0</v>
      </c>
      <c r="E10" s="4" t="s">
        <v>1</v>
      </c>
      <c r="G10" s="6" t="s">
        <v>0</v>
      </c>
      <c r="H10" s="7" t="s">
        <v>1</v>
      </c>
    </row>
    <row r="11" spans="1:8" x14ac:dyDescent="0.25">
      <c r="A11" s="54">
        <v>49000</v>
      </c>
      <c r="B11" s="47">
        <v>5650</v>
      </c>
      <c r="C11" s="47"/>
      <c r="D11" s="54">
        <v>6000</v>
      </c>
      <c r="E11" s="47">
        <v>450</v>
      </c>
      <c r="F11" s="53"/>
      <c r="G11" s="65">
        <v>140</v>
      </c>
      <c r="H11" s="8"/>
    </row>
    <row r="12" spans="1:8" x14ac:dyDescent="0.25">
      <c r="A12" s="55">
        <v>12800</v>
      </c>
      <c r="B12" s="47">
        <v>140</v>
      </c>
      <c r="C12" s="47"/>
      <c r="D12" s="55"/>
      <c r="E12" s="66" t="s">
        <v>78</v>
      </c>
      <c r="F12" s="53"/>
      <c r="G12" s="53"/>
    </row>
    <row r="13" spans="1:8" x14ac:dyDescent="0.25">
      <c r="A13" s="55"/>
      <c r="B13" s="47">
        <v>3000</v>
      </c>
      <c r="C13" s="47"/>
      <c r="D13" s="55"/>
      <c r="E13" s="47"/>
      <c r="F13" s="53"/>
      <c r="G13" s="53"/>
    </row>
    <row r="14" spans="1:8" x14ac:dyDescent="0.25">
      <c r="A14"/>
      <c r="B14" s="67" t="s">
        <v>77</v>
      </c>
      <c r="C14"/>
      <c r="D14"/>
      <c r="E14"/>
    </row>
    <row r="15" spans="1:8" ht="15" customHeight="1" x14ac:dyDescent="0.25">
      <c r="A15" s="83" t="s">
        <v>6</v>
      </c>
      <c r="B15" s="83"/>
      <c r="C15"/>
      <c r="D15" s="83" t="s">
        <v>7</v>
      </c>
      <c r="E15" s="83"/>
      <c r="G15" s="80" t="s">
        <v>45</v>
      </c>
      <c r="H15" s="80"/>
    </row>
    <row r="16" spans="1:8" ht="15.75" customHeight="1" thickBot="1" x14ac:dyDescent="0.3">
      <c r="A16" s="3" t="s">
        <v>0</v>
      </c>
      <c r="B16" s="4" t="s">
        <v>1</v>
      </c>
      <c r="C16"/>
      <c r="D16" s="3" t="s">
        <v>0</v>
      </c>
      <c r="E16" s="4" t="s">
        <v>1</v>
      </c>
      <c r="G16" s="6" t="s">
        <v>0</v>
      </c>
      <c r="H16" s="7" t="s">
        <v>1</v>
      </c>
    </row>
    <row r="17" spans="1:15" x14ac:dyDescent="0.25">
      <c r="A17" s="59">
        <v>350</v>
      </c>
      <c r="B17" s="47"/>
      <c r="C17" s="47"/>
      <c r="D17" s="54">
        <v>1500</v>
      </c>
      <c r="E17" s="47">
        <v>14000</v>
      </c>
      <c r="F17" s="53"/>
      <c r="G17" s="65">
        <v>100</v>
      </c>
      <c r="H17" s="8"/>
    </row>
    <row r="18" spans="1:15" x14ac:dyDescent="0.25">
      <c r="A18" s="2"/>
      <c r="B18"/>
      <c r="C18"/>
      <c r="D18" s="2"/>
      <c r="E18" s="67" t="s">
        <v>72</v>
      </c>
    </row>
    <row r="19" spans="1:15" x14ac:dyDescent="0.25">
      <c r="A19" s="2"/>
      <c r="B19"/>
      <c r="C19"/>
      <c r="D19" s="2"/>
      <c r="E19"/>
    </row>
    <row r="21" spans="1:15" x14ac:dyDescent="0.25">
      <c r="A21" s="83" t="s">
        <v>83</v>
      </c>
      <c r="B21" s="83"/>
      <c r="D21" s="80" t="s">
        <v>62</v>
      </c>
      <c r="E21" s="80"/>
      <c r="G21" s="83" t="s">
        <v>63</v>
      </c>
      <c r="H21" s="83"/>
    </row>
    <row r="22" spans="1:15" ht="15.75" thickBot="1" x14ac:dyDescent="0.3">
      <c r="A22" s="3" t="s">
        <v>0</v>
      </c>
      <c r="B22" s="4" t="s">
        <v>1</v>
      </c>
      <c r="D22" s="6" t="s">
        <v>0</v>
      </c>
      <c r="E22" s="7" t="s">
        <v>1</v>
      </c>
      <c r="G22" s="3" t="s">
        <v>0</v>
      </c>
      <c r="H22" s="4" t="s">
        <v>1</v>
      </c>
    </row>
    <row r="23" spans="1:15" x14ac:dyDescent="0.25">
      <c r="A23" s="1"/>
      <c r="B23" s="60">
        <v>300</v>
      </c>
      <c r="C23" s="53"/>
      <c r="D23" s="65">
        <v>12</v>
      </c>
      <c r="E23" s="56"/>
      <c r="F23" s="53"/>
      <c r="G23" s="54">
        <v>1000</v>
      </c>
      <c r="H23" s="47">
        <v>12</v>
      </c>
    </row>
    <row r="24" spans="1:15" x14ac:dyDescent="0.25">
      <c r="A24" s="2"/>
      <c r="B24" s="47"/>
      <c r="C24" s="53"/>
      <c r="D24" s="53"/>
      <c r="E24" s="53"/>
      <c r="F24" s="53"/>
      <c r="G24" s="61" t="s">
        <v>73</v>
      </c>
      <c r="H24" s="47">
        <v>9.5</v>
      </c>
    </row>
    <row r="25" spans="1:15" x14ac:dyDescent="0.25">
      <c r="A25" s="2"/>
      <c r="B25"/>
    </row>
    <row r="26" spans="1:15" x14ac:dyDescent="0.25">
      <c r="O26" s="5">
        <f>'Balance des comptes'!D18-'Balance des comptes'!C18</f>
        <v>0</v>
      </c>
    </row>
    <row r="27" spans="1:15" x14ac:dyDescent="0.25">
      <c r="A27" s="80" t="s">
        <v>64</v>
      </c>
      <c r="B27" s="81"/>
      <c r="D27" s="80" t="s">
        <v>70</v>
      </c>
      <c r="E27" s="80"/>
      <c r="M27" s="53"/>
      <c r="N27" s="53"/>
    </row>
    <row r="28" spans="1:15" ht="15.75" thickBot="1" x14ac:dyDescent="0.3">
      <c r="A28" s="6" t="s">
        <v>0</v>
      </c>
      <c r="B28" s="7" t="s">
        <v>1</v>
      </c>
      <c r="D28" s="6" t="s">
        <v>0</v>
      </c>
      <c r="E28" s="7" t="s">
        <v>1</v>
      </c>
    </row>
    <row r="29" spans="1:15" x14ac:dyDescent="0.25">
      <c r="A29" s="65">
        <v>9.5</v>
      </c>
      <c r="B29" s="8"/>
      <c r="D29" s="50"/>
      <c r="E29" s="68">
        <v>50000</v>
      </c>
    </row>
  </sheetData>
  <mergeCells count="14">
    <mergeCell ref="A21:B21"/>
    <mergeCell ref="A27:B27"/>
    <mergeCell ref="A9:B9"/>
    <mergeCell ref="A15:B15"/>
    <mergeCell ref="A1:B1"/>
    <mergeCell ref="D27:E27"/>
    <mergeCell ref="G1:H1"/>
    <mergeCell ref="D1:E1"/>
    <mergeCell ref="G21:H21"/>
    <mergeCell ref="D21:E21"/>
    <mergeCell ref="G15:H15"/>
    <mergeCell ref="G9:H9"/>
    <mergeCell ref="D15:E15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27" sqref="A27:B27"/>
    </sheetView>
  </sheetViews>
  <sheetFormatPr baseColWidth="10" defaultRowHeight="15" x14ac:dyDescent="0.25"/>
  <cols>
    <col min="2" max="2" width="40.85546875" bestFit="1" customWidth="1"/>
    <col min="3" max="4" width="11.85546875" bestFit="1" customWidth="1"/>
  </cols>
  <sheetData>
    <row r="1" spans="1:4" ht="18.75" x14ac:dyDescent="0.25">
      <c r="A1" s="79" t="s">
        <v>79</v>
      </c>
      <c r="B1" s="84"/>
      <c r="C1" s="84"/>
      <c r="D1" s="84"/>
    </row>
    <row r="2" spans="1:4" ht="27" customHeight="1" thickBot="1" x14ac:dyDescent="0.3">
      <c r="A2" s="5"/>
      <c r="B2" s="5"/>
      <c r="C2" s="5"/>
      <c r="D2" s="5"/>
    </row>
    <row r="3" spans="1:4" ht="18.75" x14ac:dyDescent="0.25">
      <c r="A3" s="22" t="s">
        <v>34</v>
      </c>
      <c r="B3" s="69" t="s">
        <v>74</v>
      </c>
      <c r="C3" s="70" t="s">
        <v>75</v>
      </c>
      <c r="D3" s="71" t="s">
        <v>76</v>
      </c>
    </row>
    <row r="4" spans="1:4" ht="18.75" x14ac:dyDescent="0.25">
      <c r="A4" s="24">
        <v>101</v>
      </c>
      <c r="B4" s="72" t="s">
        <v>65</v>
      </c>
      <c r="C4" s="73"/>
      <c r="D4" s="74">
        <v>50000</v>
      </c>
    </row>
    <row r="5" spans="1:4" ht="18.75" x14ac:dyDescent="0.25">
      <c r="A5" s="24">
        <v>401</v>
      </c>
      <c r="B5" s="72" t="s">
        <v>35</v>
      </c>
      <c r="C5" s="73"/>
      <c r="D5" s="74">
        <v>350</v>
      </c>
    </row>
    <row r="6" spans="1:4" ht="18.75" x14ac:dyDescent="0.25">
      <c r="A6" s="24">
        <v>411</v>
      </c>
      <c r="B6" s="72" t="s">
        <v>36</v>
      </c>
      <c r="C6" s="73"/>
      <c r="D6" s="74"/>
    </row>
    <row r="7" spans="1:4" ht="18.75" x14ac:dyDescent="0.25">
      <c r="A7" s="24">
        <v>53</v>
      </c>
      <c r="B7" s="72" t="s">
        <v>60</v>
      </c>
      <c r="C7" s="73">
        <v>978.5</v>
      </c>
      <c r="D7" s="74"/>
    </row>
    <row r="8" spans="1:4" ht="18.75" x14ac:dyDescent="0.25">
      <c r="A8" s="24">
        <v>512</v>
      </c>
      <c r="B8" s="72" t="s">
        <v>24</v>
      </c>
      <c r="C8" s="73">
        <v>53010</v>
      </c>
      <c r="D8" s="74"/>
    </row>
    <row r="9" spans="1:4" ht="18.75" x14ac:dyDescent="0.25">
      <c r="A9" s="24">
        <v>6061</v>
      </c>
      <c r="B9" s="72" t="s">
        <v>37</v>
      </c>
      <c r="C9" s="73">
        <v>140</v>
      </c>
      <c r="D9" s="74"/>
    </row>
    <row r="10" spans="1:4" ht="18.75" x14ac:dyDescent="0.25">
      <c r="A10" s="24">
        <v>607</v>
      </c>
      <c r="B10" s="72" t="s">
        <v>10</v>
      </c>
      <c r="C10" s="73">
        <v>5550</v>
      </c>
      <c r="D10" s="74"/>
    </row>
    <row r="11" spans="1:4" ht="18.75" x14ac:dyDescent="0.25">
      <c r="A11" s="24">
        <v>615</v>
      </c>
      <c r="B11" s="72" t="s">
        <v>38</v>
      </c>
      <c r="C11" s="73">
        <v>350</v>
      </c>
      <c r="D11" s="74"/>
    </row>
    <row r="12" spans="1:4" ht="18.75" x14ac:dyDescent="0.25">
      <c r="A12" s="24">
        <v>6226</v>
      </c>
      <c r="B12" s="72" t="s">
        <v>18</v>
      </c>
      <c r="C12" s="73">
        <v>3000</v>
      </c>
      <c r="D12" s="74"/>
    </row>
    <row r="13" spans="1:4" ht="18.75" x14ac:dyDescent="0.25">
      <c r="A13" s="24">
        <v>6241</v>
      </c>
      <c r="B13" s="72" t="s">
        <v>39</v>
      </c>
      <c r="C13" s="73">
        <v>100</v>
      </c>
      <c r="D13" s="74"/>
    </row>
    <row r="14" spans="1:4" ht="18.75" x14ac:dyDescent="0.25">
      <c r="A14" s="24">
        <v>6251</v>
      </c>
      <c r="B14" s="72" t="s">
        <v>82</v>
      </c>
      <c r="C14" s="73">
        <v>9.5</v>
      </c>
      <c r="D14" s="74"/>
    </row>
    <row r="15" spans="1:4" ht="18.75" x14ac:dyDescent="0.25">
      <c r="A15" s="24">
        <v>626</v>
      </c>
      <c r="B15" s="72" t="s">
        <v>41</v>
      </c>
      <c r="C15" s="73">
        <v>12</v>
      </c>
      <c r="D15" s="74"/>
    </row>
    <row r="16" spans="1:4" ht="18.75" x14ac:dyDescent="0.25">
      <c r="A16" s="24">
        <v>707</v>
      </c>
      <c r="B16" s="72" t="s">
        <v>22</v>
      </c>
      <c r="C16" s="73"/>
      <c r="D16" s="74">
        <v>12500</v>
      </c>
    </row>
    <row r="17" spans="1:4" ht="18.75" x14ac:dyDescent="0.25">
      <c r="A17" s="24">
        <v>7085</v>
      </c>
      <c r="B17" s="72" t="s">
        <v>53</v>
      </c>
      <c r="C17" s="73"/>
      <c r="D17" s="74">
        <v>300</v>
      </c>
    </row>
    <row r="18" spans="1:4" ht="15.75" thickBot="1" x14ac:dyDescent="0.3">
      <c r="A18" s="75"/>
      <c r="B18" s="76"/>
      <c r="C18" s="77">
        <f>SUM(C4:C17)</f>
        <v>63150</v>
      </c>
      <c r="D18" s="78">
        <f>SUM(D4:D17)</f>
        <v>63150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Enoncé de l'exercice</vt:lpstr>
      <vt:lpstr>Comptes à utiliser</vt:lpstr>
      <vt:lpstr>Journaux</vt:lpstr>
      <vt:lpstr>Grand livre des comptes</vt:lpstr>
      <vt:lpstr>Balance des comptes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dcterms:created xsi:type="dcterms:W3CDTF">2014-10-25T07:39:46Z</dcterms:created>
  <dcterms:modified xsi:type="dcterms:W3CDTF">2017-02-14T04:36:41Z</dcterms:modified>
</cp:coreProperties>
</file>